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iflo_bnnuzim\Desktop\Работа\прайс рабочий\"/>
    </mc:Choice>
  </mc:AlternateContent>
  <bookViews>
    <workbookView xWindow="0" yWindow="0" windowWidth="20490" windowHeight="7620"/>
  </bookViews>
  <sheets>
    <sheet name="НАСОСЫ" sheetId="1" r:id="rId1"/>
    <sheet name="Циркуляция" sheetId="3" r:id="rId2"/>
    <sheet name="АКСЕССУАРЫ" sheetId="2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4" i="1" l="1"/>
  <c r="K28" i="1" l="1"/>
  <c r="L28" i="1" s="1"/>
  <c r="K27" i="1"/>
  <c r="L27" i="1" s="1"/>
  <c r="K26" i="1"/>
  <c r="L26" i="1" s="1"/>
  <c r="A85" i="1" l="1"/>
  <c r="A86" i="1" s="1"/>
  <c r="A87" i="1" s="1"/>
  <c r="A88" i="1" s="1"/>
  <c r="A89" i="1" s="1"/>
  <c r="A91" i="1" s="1"/>
  <c r="A95" i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61" i="1" l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53" i="1" l="1"/>
  <c r="A54" i="1" s="1"/>
  <c r="A55" i="1" s="1"/>
  <c r="A56" i="1" s="1"/>
  <c r="A57" i="1" s="1"/>
  <c r="A41" i="1"/>
  <c r="A43" i="1" s="1"/>
  <c r="A44" i="1" s="1"/>
  <c r="A45" i="1" s="1"/>
  <c r="A46" i="1" s="1"/>
  <c r="A47" i="1" s="1"/>
  <c r="A48" i="1" s="1"/>
  <c r="A35" i="1"/>
  <c r="A36" i="1" s="1"/>
  <c r="A37" i="1" s="1"/>
  <c r="A38" i="1" s="1"/>
  <c r="A40" i="1" s="1"/>
</calcChain>
</file>

<file path=xl/sharedStrings.xml><?xml version="1.0" encoding="utf-8"?>
<sst xmlns="http://schemas.openxmlformats.org/spreadsheetml/2006/main" count="467" uniqueCount="277">
  <si>
    <t>п/п</t>
  </si>
  <si>
    <t>Изображение</t>
  </si>
  <si>
    <t>Наименование</t>
  </si>
  <si>
    <t>эл.кабель</t>
  </si>
  <si>
    <t>WQD7-8-0.75FQG</t>
  </si>
  <si>
    <t>48.7x28x20.3</t>
    <phoneticPr fontId="0" type="noConversion"/>
  </si>
  <si>
    <t>WQD7-12-1.1FQG</t>
    <phoneticPr fontId="0" type="noConversion"/>
  </si>
  <si>
    <t>56x29x22.8</t>
    <phoneticPr fontId="0" type="noConversion"/>
  </si>
  <si>
    <t>WQD7-16-1.5FQG</t>
    <phoneticPr fontId="0" type="noConversion"/>
  </si>
  <si>
    <t>WQD10-8-0.55FA</t>
    <phoneticPr fontId="0" type="noConversion"/>
  </si>
  <si>
    <t>WQD6-16-0.75FA</t>
    <phoneticPr fontId="0" type="noConversion"/>
  </si>
  <si>
    <t>WQD10-11-0.75FA</t>
    <phoneticPr fontId="0" type="noConversion"/>
  </si>
  <si>
    <t>WQD15-10-1.1FA</t>
    <phoneticPr fontId="0" type="noConversion"/>
  </si>
  <si>
    <t>WQD8-16-1.1FA</t>
    <phoneticPr fontId="0" type="noConversion"/>
  </si>
  <si>
    <t>WQD15-15-1.5FA</t>
    <phoneticPr fontId="0" type="noConversion"/>
  </si>
  <si>
    <t>WQD8-20-1.5FA</t>
    <phoneticPr fontId="0" type="noConversion"/>
  </si>
  <si>
    <t>Скважинные насосы</t>
  </si>
  <si>
    <t>п.п.</t>
  </si>
  <si>
    <t>Модель</t>
  </si>
  <si>
    <t xml:space="preserve"> электрокабель</t>
  </si>
  <si>
    <t>Мощность</t>
    <phoneticPr fontId="0" type="noConversion"/>
  </si>
  <si>
    <t>3'' насос ( маслозаполненная камера )</t>
  </si>
  <si>
    <t>Цена, USD</t>
  </si>
  <si>
    <t>75QJD1-36/10-0.25YA</t>
    <phoneticPr fontId="5" type="noConversion"/>
  </si>
  <si>
    <t>0-3</t>
    <phoneticPr fontId="5" type="noConversion"/>
  </si>
  <si>
    <t>1140х110х120</t>
  </si>
  <si>
    <t>75QJD1-50/14-0.37YA</t>
    <phoneticPr fontId="5" type="noConversion"/>
  </si>
  <si>
    <t>1340х110х120</t>
  </si>
  <si>
    <t>75QJD1-72/20-0.55YA</t>
    <phoneticPr fontId="5" type="noConversion"/>
  </si>
  <si>
    <t>1440х110х120</t>
  </si>
  <si>
    <t>75QJD1-97/27-0.75YA</t>
    <phoneticPr fontId="5" type="noConversion"/>
  </si>
  <si>
    <t>1640х110х120</t>
  </si>
  <si>
    <t>75QJD1-133/37-1.1YA</t>
    <phoneticPr fontId="5" type="noConversion"/>
  </si>
  <si>
    <t>1750х110х120</t>
  </si>
  <si>
    <t xml:space="preserve">3.5'' насос  (маслозаполненная камера) </t>
  </si>
  <si>
    <t>90QJD3-58/18-1.1YD</t>
    <phoneticPr fontId="5" type="noConversion"/>
  </si>
  <si>
    <t>0-6</t>
    <phoneticPr fontId="5" type="noConversion"/>
  </si>
  <si>
    <t>Ø102х1500</t>
  </si>
  <si>
    <t>90QJD3-80/25-1.5YD</t>
    <phoneticPr fontId="5" type="noConversion"/>
  </si>
  <si>
    <t>Ø102х1850</t>
  </si>
  <si>
    <t>840х125х180</t>
  </si>
  <si>
    <t>890х125х180</t>
  </si>
  <si>
    <t>990х125х180</t>
  </si>
  <si>
    <t>1090х125х190</t>
  </si>
  <si>
    <t>1240х125х190</t>
  </si>
  <si>
    <t>QJD4-25/4-0.37YTC</t>
  </si>
  <si>
    <t>Ø102х800</t>
  </si>
  <si>
    <t>QJD4-35/6-0.55YTC</t>
  </si>
  <si>
    <t>Ø102х900</t>
  </si>
  <si>
    <t>QJD4-45/8-0.75YTC</t>
  </si>
  <si>
    <t>Ø102х1000</t>
  </si>
  <si>
    <t>QJD4-60/10-1.1YTC</t>
  </si>
  <si>
    <t>Ø102х1100</t>
  </si>
  <si>
    <t>QJD4-80/14-1.5YTC</t>
  </si>
  <si>
    <t>Ø102х1300</t>
  </si>
  <si>
    <t>QJD4-120/20-2.2YTC</t>
  </si>
  <si>
    <t>Ø102х1550</t>
  </si>
  <si>
    <t>4'' насос</t>
  </si>
  <si>
    <t>Мощность</t>
    <phoneticPr fontId="4" type="noConversion"/>
  </si>
  <si>
    <t>Вихревые насосы</t>
  </si>
  <si>
    <t xml:space="preserve"> крыльчатка/ обмоточный провод </t>
  </si>
  <si>
    <t xml:space="preserve">QB 60  </t>
    <phoneticPr fontId="4" type="noConversion"/>
  </si>
  <si>
    <t xml:space="preserve">QB 70 </t>
    <phoneticPr fontId="4" type="noConversion"/>
  </si>
  <si>
    <t xml:space="preserve">QB 80 </t>
    <phoneticPr fontId="4" type="noConversion"/>
  </si>
  <si>
    <t>PSm 37     0.37A</t>
  </si>
  <si>
    <t>PSm 55     0.55A</t>
  </si>
  <si>
    <t>PSm 75     0.75A</t>
  </si>
  <si>
    <t>PSm 110  1.1A</t>
    <phoneticPr fontId="4" type="noConversion"/>
  </si>
  <si>
    <t>APSm 12</t>
  </si>
  <si>
    <t>APSm 25</t>
  </si>
  <si>
    <t>APSm 37</t>
  </si>
  <si>
    <t>APSm 55</t>
  </si>
  <si>
    <t>Apsm 75</t>
  </si>
  <si>
    <t>PS 130</t>
  </si>
  <si>
    <t>латунь/100% медь</t>
  </si>
  <si>
    <t>275х152х174</t>
  </si>
  <si>
    <t>345x180x210</t>
  </si>
  <si>
    <t>325x180x210</t>
  </si>
  <si>
    <t>280х160х235</t>
  </si>
  <si>
    <t>305х185х260</t>
  </si>
  <si>
    <t>315х185х275</t>
  </si>
  <si>
    <t>385x235x320</t>
  </si>
  <si>
    <t>385х235х320</t>
  </si>
  <si>
    <t>290х205х300</t>
  </si>
  <si>
    <t>Вес,кг</t>
  </si>
  <si>
    <t xml:space="preserve">обмоточный           провод </t>
    <phoneticPr fontId="4" type="noConversion"/>
  </si>
  <si>
    <t>CPM 130     0.5HP</t>
  </si>
  <si>
    <t>0.5HP</t>
    <phoneticPr fontId="4" type="noConversion"/>
  </si>
  <si>
    <t>100% медь</t>
    <phoneticPr fontId="4" type="noConversion"/>
  </si>
  <si>
    <t>CPM 146     0.8HP</t>
  </si>
  <si>
    <t>0.8HP</t>
    <phoneticPr fontId="4" type="noConversion"/>
  </si>
  <si>
    <t>CPM 158       1HP</t>
  </si>
  <si>
    <t>1HP</t>
    <phoneticPr fontId="4" type="noConversion"/>
  </si>
  <si>
    <t>CPM 170-1   1HP</t>
  </si>
  <si>
    <t>1.5HP</t>
    <phoneticPr fontId="4" type="noConversion"/>
  </si>
  <si>
    <t>CPM 170M-1   1HP</t>
  </si>
  <si>
    <t>1.5HP</t>
  </si>
  <si>
    <t>HF/5BM    1,5HP</t>
  </si>
  <si>
    <t>HF/5AM    2HP</t>
  </si>
  <si>
    <t>2HP</t>
  </si>
  <si>
    <t>HF/6A    3HP</t>
  </si>
  <si>
    <t>3HP</t>
  </si>
  <si>
    <t>HF/7BR    4HP</t>
  </si>
  <si>
    <t>4HP</t>
  </si>
  <si>
    <t>SC60   1.5HP</t>
  </si>
  <si>
    <t>SC70    2HP</t>
  </si>
  <si>
    <t>2HP</t>
    <phoneticPr fontId="4" type="noConversion"/>
  </si>
  <si>
    <t>SC80    3HP</t>
  </si>
  <si>
    <t>3HP</t>
    <phoneticPr fontId="4" type="noConversion"/>
  </si>
  <si>
    <t>298х178х225</t>
  </si>
  <si>
    <t>335х213х274</t>
  </si>
  <si>
    <t>375х225х267</t>
  </si>
  <si>
    <t>518х278х345</t>
  </si>
  <si>
    <t>400х242х300</t>
  </si>
  <si>
    <t>Вec,кг</t>
  </si>
  <si>
    <t>JET 370</t>
  </si>
  <si>
    <t>JET 550</t>
  </si>
  <si>
    <t>JET 750</t>
  </si>
  <si>
    <t>JET 920</t>
  </si>
  <si>
    <t>JET 1100</t>
  </si>
  <si>
    <t>JET 1500</t>
  </si>
  <si>
    <t>STP 550SC</t>
  </si>
  <si>
    <t>STP 750SC</t>
  </si>
  <si>
    <t>JET 60-2</t>
    <phoneticPr fontId="4" type="noConversion"/>
  </si>
  <si>
    <t>JET 60-3</t>
  </si>
  <si>
    <t>JET 60-4</t>
  </si>
  <si>
    <t>JET 102/2</t>
  </si>
  <si>
    <t>JET 102/3</t>
  </si>
  <si>
    <t>JET 102/4</t>
  </si>
  <si>
    <t>JET 102/5</t>
  </si>
  <si>
    <t>395х186х214</t>
  </si>
  <si>
    <t>445х193х230</t>
  </si>
  <si>
    <t>564х235х260</t>
  </si>
  <si>
    <t>565х225х260</t>
  </si>
  <si>
    <t>438х228х260</t>
  </si>
  <si>
    <t>440х140х190</t>
  </si>
  <si>
    <t>460х140х190</t>
  </si>
  <si>
    <t>480х140х190</t>
  </si>
  <si>
    <t>395х200х220</t>
  </si>
  <si>
    <t>420х200х220</t>
  </si>
  <si>
    <t>445х200х220</t>
  </si>
  <si>
    <t>470х200х200</t>
  </si>
  <si>
    <t>4'' насос (маслозаполненная камера) в комплекте с ящиком управления</t>
  </si>
  <si>
    <t>производитель- ность, м³/ч</t>
  </si>
  <si>
    <t>Напор,м</t>
  </si>
  <si>
    <t>39 - 5</t>
  </si>
  <si>
    <t>55 - 8</t>
  </si>
  <si>
    <t>78 - 10</t>
  </si>
  <si>
    <t>106 - 11</t>
  </si>
  <si>
    <t>76 - 25</t>
  </si>
  <si>
    <t>105 - 35</t>
  </si>
  <si>
    <t>43 - 18</t>
  </si>
  <si>
    <t>57 - 25</t>
  </si>
  <si>
    <t>72 - 31</t>
  </si>
  <si>
    <t>90 - 36</t>
  </si>
  <si>
    <t>32 - 14</t>
  </si>
  <si>
    <t>60 - 20</t>
  </si>
  <si>
    <t>74 - 28</t>
  </si>
  <si>
    <t>100 - 43</t>
  </si>
  <si>
    <t>149 - 62</t>
  </si>
  <si>
    <t>28 - 12</t>
  </si>
  <si>
    <t>0 - 5</t>
  </si>
  <si>
    <t>0 - 6</t>
  </si>
  <si>
    <t>145 - 21</t>
  </si>
  <si>
    <t>45 - 17,5</t>
  </si>
  <si>
    <t>Ø0.75мм²х20м</t>
  </si>
  <si>
    <t>Ø0.75мм²х25м</t>
  </si>
  <si>
    <t>Ø0.75мм²х35м</t>
  </si>
  <si>
    <t>Ø1,00мм²х40м</t>
  </si>
  <si>
    <t>Ø1.50мм²х15м</t>
  </si>
  <si>
    <t>Ø1.50мм²х2м</t>
  </si>
  <si>
    <t>Ø0.75мм²х30м</t>
  </si>
  <si>
    <t>Ø1мм²х40м</t>
  </si>
  <si>
    <t>Ø1.5мм²х45м</t>
  </si>
  <si>
    <t>4XØ0.75мм²х2м</t>
  </si>
  <si>
    <t>4XØ1мм²х2м</t>
  </si>
  <si>
    <t>4XØ 1мм²х2м</t>
  </si>
  <si>
    <t>4XØ 1.5мм²х2м</t>
  </si>
  <si>
    <t>4XØ 2мм²х2м</t>
  </si>
  <si>
    <t xml:space="preserve">3xØ0.75мм²х10м </t>
  </si>
  <si>
    <t xml:space="preserve">3xØ1мм²х10м </t>
  </si>
  <si>
    <t>габариты упаковки, мм</t>
  </si>
  <si>
    <t>Габариты упаковки, мм</t>
  </si>
  <si>
    <t>мощность, Вт</t>
  </si>
  <si>
    <t>370Вт/0.5HP</t>
  </si>
  <si>
    <t>550Вт/0.8HP</t>
  </si>
  <si>
    <t>750Вт/1HP</t>
  </si>
  <si>
    <t>1100Вт/1.5HP</t>
  </si>
  <si>
    <t>125Вт/0.16HP</t>
  </si>
  <si>
    <t>250Вт/0.35HP</t>
  </si>
  <si>
    <t>250Вт/0.33HP</t>
  </si>
  <si>
    <t>550Вт/0.75HP</t>
  </si>
  <si>
    <t>1500Вт/2HP</t>
  </si>
  <si>
    <t>2200Вт/3HP</t>
  </si>
  <si>
    <t>920Вт/1.25HP</t>
  </si>
  <si>
    <t>400Вт/0.55HP</t>
  </si>
  <si>
    <t>600Вт/0.8HP</t>
  </si>
  <si>
    <t>800Вт/1.1HP</t>
  </si>
  <si>
    <t>900Вт/1.3HP</t>
  </si>
  <si>
    <t>1300Вт/1.8HP</t>
  </si>
  <si>
    <t>Подача, л/мин</t>
  </si>
  <si>
    <t>Подача, м3/ч</t>
  </si>
  <si>
    <t>Штуцера</t>
  </si>
  <si>
    <t>Штуцер 5-ти выводной (упак. - 10шт) 210гр</t>
  </si>
  <si>
    <t>Штуцер 3-х выводной (упак. - 16шт)</t>
  </si>
  <si>
    <t>Штуцер 1" Нр-Нр (упак. - 12шт)</t>
  </si>
  <si>
    <t>Адаптер</t>
  </si>
  <si>
    <t>Адаптер скважинный латунный 1"</t>
  </si>
  <si>
    <t>Клапан</t>
  </si>
  <si>
    <t>Клапан обратный 1" 
Вн-Вн</t>
  </si>
  <si>
    <t>Клапан обратный 1 1/4" 
Вн-Вн</t>
  </si>
  <si>
    <t>шланг</t>
  </si>
  <si>
    <t>Соединительный шланг 1"
800мм угловой</t>
  </si>
  <si>
    <t>Соединительный шланг 1"
600мм угловой</t>
  </si>
  <si>
    <t>Характеристики</t>
    <phoneticPr fontId="10" type="noConversion"/>
  </si>
  <si>
    <t>Оголовок</t>
  </si>
  <si>
    <t>Муфта для кабеля термоусад. 4*2,5….4.0</t>
  </si>
  <si>
    <t>Характеристики</t>
  </si>
  <si>
    <t>от 300,руб</t>
  </si>
  <si>
    <t>от100, руб</t>
  </si>
  <si>
    <t>Розница,руб</t>
  </si>
  <si>
    <t>Фото</t>
  </si>
  <si>
    <t>Цена, Рубли</t>
  </si>
  <si>
    <t>Ду 110-32, Оголовок (эконом вариант)</t>
  </si>
  <si>
    <t>Ду 133-32, Оголовок (усиленный)</t>
  </si>
  <si>
    <t>Реле давления</t>
  </si>
  <si>
    <t>Термоусадка</t>
  </si>
  <si>
    <t>РМ/5 (м) 1-4,5 bar + накидная гайка(50шт)</t>
  </si>
  <si>
    <t>Кабель водопогружной</t>
  </si>
  <si>
    <t>Фекальные насосы с режущей кромкой</t>
  </si>
  <si>
    <t>Дренажные насосы для тяжелых условий</t>
  </si>
  <si>
    <t>от 100т.р.</t>
  </si>
  <si>
    <t xml:space="preserve">от 300т.р.  </t>
  </si>
  <si>
    <t>от 50 т.р.</t>
  </si>
  <si>
    <t>100QJD2-60/11-0.75YD</t>
  </si>
  <si>
    <t>100QJD2-90/16-1.1YD</t>
  </si>
  <si>
    <t>100QJD2-125/22-1.5YD</t>
  </si>
  <si>
    <t xml:space="preserve">0 - 5 </t>
  </si>
  <si>
    <t xml:space="preserve">70 - 29 </t>
  </si>
  <si>
    <t>104 - 44</t>
  </si>
  <si>
    <t xml:space="preserve">142 - 68 </t>
  </si>
  <si>
    <t>1000Вт/1,5HP</t>
  </si>
  <si>
    <t>1500Dn/2HP</t>
  </si>
  <si>
    <t>Ø1мм²х2м</t>
  </si>
  <si>
    <t>Ø1.5мм²х2м</t>
  </si>
  <si>
    <t>Ø108х1000</t>
  </si>
  <si>
    <t>Ø108х1400</t>
  </si>
  <si>
    <t>Консольные центробежные насосы</t>
  </si>
  <si>
    <t>Центробежные насосы</t>
  </si>
  <si>
    <t>Центробежные многоступенчатые насосы</t>
  </si>
  <si>
    <t xml:space="preserve">Кабель водопогружной , 1000м.  КВВ 3х2,5 </t>
  </si>
  <si>
    <t>100QJD2-90/14-1.1</t>
  </si>
  <si>
    <t>100QJD2-70/10-1.1</t>
  </si>
  <si>
    <t>100QJD2-50/8-0.75</t>
  </si>
  <si>
    <t>100QJD2-40/6-0.55</t>
  </si>
  <si>
    <t>100QJD2-30/4-0.37</t>
  </si>
  <si>
    <t>Труба полиэтиленовая ПЭ-100 (ГОСТ 18599-200)</t>
  </si>
  <si>
    <t>25х2</t>
  </si>
  <si>
    <t>32х2</t>
  </si>
  <si>
    <t>32х2,4</t>
  </si>
  <si>
    <t>40х2,4</t>
  </si>
  <si>
    <t>40Х3</t>
  </si>
  <si>
    <t>Цена (п.м.), руб</t>
  </si>
  <si>
    <t>Размер,мм</t>
  </si>
  <si>
    <t>QDX1.5-16-0.37AF</t>
  </si>
  <si>
    <t>41x17x23.5</t>
    <phoneticPr fontId="0" type="noConversion"/>
  </si>
  <si>
    <t>QDX1.5-25-0.55AF</t>
  </si>
  <si>
    <t>41x23x19</t>
    <phoneticPr fontId="0" type="noConversion"/>
  </si>
  <si>
    <t>QDX1.5-32-0.75AF</t>
  </si>
  <si>
    <t>42x20x22</t>
    <phoneticPr fontId="0" type="noConversion"/>
  </si>
  <si>
    <t>Дреннажные насосы для чистой воды</t>
  </si>
  <si>
    <t>DS5.1-56/7F</t>
    <phoneticPr fontId="24" type="noConversion"/>
  </si>
  <si>
    <t>50-15</t>
    <phoneticPr fontId="24" type="noConversion"/>
  </si>
  <si>
    <t>750Вт/1.1HP</t>
    <phoneticPr fontId="24" type="noConversion"/>
  </si>
  <si>
    <t>Ø1мм²х2м</t>
    <phoneticPr fontId="24" type="noConversion"/>
  </si>
  <si>
    <t>815х140х150</t>
    <phoneticPr fontId="24" type="noConversion"/>
  </si>
  <si>
    <t>Колодезные насосы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</si>
</sst>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27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7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134"/>
      <scheme val="minor"/>
    </font>
    <font>
      <sz val="16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  <font>
      <sz val="9"/>
      <color rgb="FF00000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07A7FF"/>
        <bgColor indexed="64"/>
      </patternFill>
    </fill>
    <fill>
      <patternFill patternType="solid">
        <fgColor rgb="FF0D9BF3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5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</cellStyleXfs>
  <cellXfs count="425">
    <xf numFmtId="0" fontId="0" fillId="0" borderId="0" xfId="0"/>
    <xf numFmtId="0" fontId="0" fillId="0" borderId="0" xfId="0" applyBorder="1"/>
    <xf numFmtId="164" fontId="0" fillId="0" borderId="0" xfId="0" applyNumberFormat="1" applyAlignment="1">
      <alignment horizontal="left" vertical="top" wrapText="1"/>
    </xf>
    <xf numFmtId="164" fontId="0" fillId="0" borderId="0" xfId="0" applyNumberFormat="1" applyAlignment="1">
      <alignment vertical="distributed" readingOrder="1"/>
    </xf>
    <xf numFmtId="164" fontId="0" fillId="0" borderId="0" xfId="0" applyNumberFormat="1" applyAlignment="1">
      <alignment horizontal="left" vertical="top" readingOrder="1"/>
    </xf>
    <xf numFmtId="0" fontId="0" fillId="0" borderId="0" xfId="0" applyAlignment="1"/>
    <xf numFmtId="0" fontId="0" fillId="0" borderId="0" xfId="0" applyBorder="1" applyAlignment="1"/>
    <xf numFmtId="0" fontId="0" fillId="0" borderId="0" xfId="0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Fill="1" applyBorder="1"/>
    <xf numFmtId="0" fontId="0" fillId="0" borderId="0" xfId="0" applyFill="1"/>
    <xf numFmtId="0" fontId="0" fillId="0" borderId="0" xfId="0" applyFill="1" applyBorder="1" applyAlignment="1"/>
    <xf numFmtId="4" fontId="8" fillId="0" borderId="42" xfId="3" applyNumberFormat="1" applyFont="1" applyBorder="1" applyAlignment="1">
      <alignment horizontal="center" vertical="center"/>
    </xf>
    <xf numFmtId="4" fontId="8" fillId="0" borderId="2" xfId="3" applyNumberFormat="1" applyFont="1" applyBorder="1" applyAlignment="1">
      <alignment horizontal="center" vertical="center"/>
    </xf>
    <xf numFmtId="4" fontId="8" fillId="0" borderId="18" xfId="3" applyNumberFormat="1" applyFont="1" applyBorder="1" applyAlignment="1">
      <alignment horizontal="center" vertical="center"/>
    </xf>
    <xf numFmtId="4" fontId="8" fillId="0" borderId="60" xfId="3" applyNumberFormat="1" applyFont="1" applyBorder="1" applyAlignment="1">
      <alignment horizontal="center" vertical="center"/>
    </xf>
    <xf numFmtId="4" fontId="8" fillId="0" borderId="19" xfId="3" applyNumberFormat="1" applyFont="1" applyBorder="1" applyAlignment="1">
      <alignment horizontal="center" vertical="center"/>
    </xf>
    <xf numFmtId="4" fontId="8" fillId="0" borderId="61" xfId="3" applyNumberFormat="1" applyFont="1" applyBorder="1" applyAlignment="1">
      <alignment horizontal="center" vertical="center"/>
    </xf>
    <xf numFmtId="4" fontId="8" fillId="0" borderId="54" xfId="3" applyNumberFormat="1" applyFont="1" applyBorder="1" applyAlignment="1">
      <alignment horizontal="center" vertical="center"/>
    </xf>
    <xf numFmtId="4" fontId="8" fillId="0" borderId="63" xfId="3" applyNumberFormat="1" applyFont="1" applyBorder="1" applyAlignment="1">
      <alignment horizontal="center" vertical="center"/>
    </xf>
    <xf numFmtId="0" fontId="0" fillId="0" borderId="42" xfId="0" applyFont="1" applyFill="1" applyBorder="1" applyAlignment="1">
      <alignment horizontal="center"/>
    </xf>
    <xf numFmtId="0" fontId="0" fillId="0" borderId="18" xfId="0" applyFont="1" applyFill="1" applyBorder="1"/>
    <xf numFmtId="0" fontId="0" fillId="0" borderId="19" xfId="0" applyFont="1" applyFill="1" applyBorder="1"/>
    <xf numFmtId="0" fontId="0" fillId="0" borderId="54" xfId="0" applyFont="1" applyFill="1" applyBorder="1"/>
    <xf numFmtId="0" fontId="0" fillId="0" borderId="42" xfId="0" applyFont="1" applyFill="1" applyBorder="1"/>
    <xf numFmtId="0" fontId="7" fillId="3" borderId="42" xfId="0" applyFont="1" applyFill="1" applyBorder="1" applyAlignment="1">
      <alignment horizontal="center" vertical="center"/>
    </xf>
    <xf numFmtId="0" fontId="7" fillId="3" borderId="4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2" fontId="18" fillId="0" borderId="2" xfId="0" applyNumberFormat="1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>
      <alignment horizontal="center" vertical="center"/>
    </xf>
    <xf numFmtId="2" fontId="1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18" xfId="3" applyFont="1" applyBorder="1" applyAlignment="1">
      <alignment horizontal="center" vertical="center"/>
    </xf>
    <xf numFmtId="0" fontId="8" fillId="0" borderId="60" xfId="3" applyFont="1" applyBorder="1" applyAlignment="1">
      <alignment horizontal="center" vertical="center"/>
    </xf>
    <xf numFmtId="0" fontId="8" fillId="0" borderId="54" xfId="3" applyFont="1" applyBorder="1" applyAlignment="1">
      <alignment horizontal="center" vertical="center"/>
    </xf>
    <xf numFmtId="0" fontId="8" fillId="0" borderId="63" xfId="3" applyFont="1" applyBorder="1" applyAlignment="1">
      <alignment horizontal="center" vertical="center"/>
    </xf>
    <xf numFmtId="4" fontId="8" fillId="0" borderId="0" xfId="3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8" fillId="0" borderId="0" xfId="0" applyNumberFormat="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>
      <alignment horizontal="left" vertical="center" wrapText="1"/>
    </xf>
    <xf numFmtId="0" fontId="14" fillId="0" borderId="0" xfId="0" applyFont="1" applyBorder="1"/>
    <xf numFmtId="0" fontId="6" fillId="6" borderId="13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center" vertical="center"/>
    </xf>
    <xf numFmtId="0" fontId="0" fillId="6" borderId="0" xfId="0" applyFont="1" applyFill="1" applyBorder="1"/>
    <xf numFmtId="0" fontId="1" fillId="6" borderId="8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2" fontId="0" fillId="6" borderId="8" xfId="0" applyNumberFormat="1" applyFont="1" applyFill="1" applyBorder="1" applyAlignment="1">
      <alignment horizontal="center" vertical="center"/>
    </xf>
    <xf numFmtId="2" fontId="0" fillId="6" borderId="6" xfId="0" applyNumberFormat="1" applyFont="1" applyFill="1" applyBorder="1" applyAlignment="1">
      <alignment horizontal="center" vertical="center"/>
    </xf>
    <xf numFmtId="2" fontId="0" fillId="6" borderId="9" xfId="0" applyNumberFormat="1" applyFont="1" applyFill="1" applyBorder="1" applyAlignment="1">
      <alignment horizontal="center" vertical="center"/>
    </xf>
    <xf numFmtId="0" fontId="0" fillId="6" borderId="4" xfId="0" applyFont="1" applyFill="1" applyBorder="1"/>
    <xf numFmtId="0" fontId="0" fillId="6" borderId="14" xfId="0" applyFont="1" applyFill="1" applyBorder="1"/>
    <xf numFmtId="0" fontId="0" fillId="6" borderId="19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5" fillId="6" borderId="27" xfId="0" applyFont="1" applyFill="1" applyBorder="1" applyAlignment="1">
      <alignment horizontal="center" vertical="center"/>
    </xf>
    <xf numFmtId="0" fontId="5" fillId="6" borderId="31" xfId="0" applyFont="1" applyFill="1" applyBorder="1" applyAlignment="1">
      <alignment horizontal="center" vertical="center"/>
    </xf>
    <xf numFmtId="0" fontId="5" fillId="6" borderId="31" xfId="0" applyFont="1" applyFill="1" applyBorder="1" applyAlignment="1">
      <alignment horizontal="center" vertical="center" wrapText="1"/>
    </xf>
    <xf numFmtId="0" fontId="1" fillId="6" borderId="47" xfId="0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2" fontId="0" fillId="6" borderId="24" xfId="0" applyNumberFormat="1" applyFont="1" applyFill="1" applyBorder="1" applyAlignment="1">
      <alignment horizontal="center" vertical="center"/>
    </xf>
    <xf numFmtId="2" fontId="0" fillId="6" borderId="25" xfId="0" applyNumberFormat="1" applyFont="1" applyFill="1" applyBorder="1" applyAlignment="1">
      <alignment horizontal="center" vertical="center"/>
    </xf>
    <xf numFmtId="2" fontId="0" fillId="6" borderId="26" xfId="0" applyNumberFormat="1" applyFont="1" applyFill="1" applyBorder="1" applyAlignment="1">
      <alignment horizontal="center" vertical="center"/>
    </xf>
    <xf numFmtId="0" fontId="11" fillId="6" borderId="44" xfId="0" applyFont="1" applyFill="1" applyBorder="1" applyAlignment="1">
      <alignment horizontal="center" vertical="center"/>
    </xf>
    <xf numFmtId="0" fontId="1" fillId="6" borderId="48" xfId="0" applyFont="1" applyFill="1" applyBorder="1" applyAlignment="1">
      <alignment horizontal="center" vertical="center"/>
    </xf>
    <xf numFmtId="0" fontId="1" fillId="6" borderId="22" xfId="0" applyFont="1" applyFill="1" applyBorder="1" applyAlignment="1">
      <alignment horizontal="center" vertical="center"/>
    </xf>
    <xf numFmtId="0" fontId="1" fillId="6" borderId="37" xfId="0" applyFont="1" applyFill="1" applyBorder="1" applyAlignment="1">
      <alignment horizontal="center" vertical="center"/>
    </xf>
    <xf numFmtId="2" fontId="0" fillId="6" borderId="21" xfId="0" applyNumberFormat="1" applyFont="1" applyFill="1" applyBorder="1" applyAlignment="1">
      <alignment horizontal="center" vertical="center"/>
    </xf>
    <xf numFmtId="2" fontId="0" fillId="6" borderId="22" xfId="0" applyNumberFormat="1" applyFont="1" applyFill="1" applyBorder="1" applyAlignment="1">
      <alignment horizontal="center" vertical="center"/>
    </xf>
    <xf numFmtId="2" fontId="0" fillId="6" borderId="23" xfId="0" applyNumberFormat="1" applyFont="1" applyFill="1" applyBorder="1" applyAlignment="1">
      <alignment horizontal="center" vertical="center"/>
    </xf>
    <xf numFmtId="0" fontId="11" fillId="6" borderId="45" xfId="0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 vertical="center"/>
    </xf>
    <xf numFmtId="0" fontId="1" fillId="6" borderId="61" xfId="0" applyFont="1" applyFill="1" applyBorder="1" applyAlignment="1">
      <alignment horizontal="center" vertical="center"/>
    </xf>
    <xf numFmtId="2" fontId="0" fillId="6" borderId="44" xfId="0" applyNumberFormat="1" applyFont="1" applyFill="1" applyBorder="1" applyAlignment="1">
      <alignment horizontal="center" vertical="center"/>
    </xf>
    <xf numFmtId="2" fontId="0" fillId="6" borderId="62" xfId="0" applyNumberFormat="1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2" fontId="0" fillId="6" borderId="52" xfId="0" applyNumberFormat="1" applyFont="1" applyFill="1" applyBorder="1" applyAlignment="1">
      <alignment horizontal="center" vertical="center"/>
    </xf>
    <xf numFmtId="2" fontId="0" fillId="6" borderId="38" xfId="0" applyNumberFormat="1" applyFont="1" applyFill="1" applyBorder="1" applyAlignment="1">
      <alignment horizontal="center" vertical="center"/>
    </xf>
    <xf numFmtId="2" fontId="0" fillId="6" borderId="11" xfId="0" applyNumberFormat="1" applyFont="1" applyFill="1" applyBorder="1" applyAlignment="1">
      <alignment horizontal="center" vertical="center"/>
    </xf>
    <xf numFmtId="0" fontId="1" fillId="6" borderId="53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6" borderId="38" xfId="0" applyFont="1" applyFill="1" applyBorder="1" applyAlignment="1">
      <alignment horizontal="center" vertical="center"/>
    </xf>
    <xf numFmtId="2" fontId="0" fillId="6" borderId="39" xfId="0" applyNumberFormat="1" applyFont="1" applyFill="1" applyBorder="1" applyAlignment="1">
      <alignment horizontal="center" vertical="center"/>
    </xf>
    <xf numFmtId="2" fontId="0" fillId="6" borderId="29" xfId="0" applyNumberFormat="1" applyFont="1" applyFill="1" applyBorder="1" applyAlignment="1">
      <alignment horizontal="center" vertical="center"/>
    </xf>
    <xf numFmtId="2" fontId="0" fillId="6" borderId="30" xfId="0" applyNumberFormat="1" applyFont="1" applyFill="1" applyBorder="1" applyAlignment="1">
      <alignment horizontal="center" vertical="center"/>
    </xf>
    <xf numFmtId="0" fontId="11" fillId="6" borderId="52" xfId="0" applyFont="1" applyFill="1" applyBorder="1" applyAlignment="1">
      <alignment horizontal="center" vertical="center"/>
    </xf>
    <xf numFmtId="0" fontId="1" fillId="6" borderId="47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 vertical="center"/>
    </xf>
    <xf numFmtId="0" fontId="10" fillId="6" borderId="9" xfId="0" applyFont="1" applyFill="1" applyBorder="1" applyAlignment="1">
      <alignment horizontal="center" vertical="center"/>
    </xf>
    <xf numFmtId="2" fontId="0" fillId="6" borderId="36" xfId="0" applyNumberFormat="1" applyFont="1" applyFill="1" applyBorder="1" applyAlignment="1">
      <alignment horizontal="center" vertical="center"/>
    </xf>
    <xf numFmtId="2" fontId="0" fillId="6" borderId="41" xfId="0" applyNumberFormat="1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 vertical="center"/>
    </xf>
    <xf numFmtId="2" fontId="0" fillId="6" borderId="17" xfId="0" applyNumberFormat="1" applyFont="1" applyFill="1" applyBorder="1" applyAlignment="1">
      <alignment horizontal="center" vertical="center"/>
    </xf>
    <xf numFmtId="2" fontId="0" fillId="6" borderId="5" xfId="0" applyNumberFormat="1" applyFont="1" applyFill="1" applyBorder="1" applyAlignment="1">
      <alignment horizontal="center" vertical="center"/>
    </xf>
    <xf numFmtId="2" fontId="0" fillId="6" borderId="12" xfId="0" applyNumberFormat="1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3" fillId="6" borderId="51" xfId="0" applyFont="1" applyFill="1" applyBorder="1" applyAlignment="1">
      <alignment horizontal="center"/>
    </xf>
    <xf numFmtId="0" fontId="3" fillId="6" borderId="16" xfId="0" applyFont="1" applyFill="1" applyBorder="1" applyAlignment="1">
      <alignment horizontal="center"/>
    </xf>
    <xf numFmtId="0" fontId="12" fillId="6" borderId="31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 shrinkToFit="1"/>
    </xf>
    <xf numFmtId="0" fontId="5" fillId="6" borderId="15" xfId="0" applyFont="1" applyFill="1" applyBorder="1" applyAlignment="1">
      <alignment horizontal="center" vertical="center"/>
    </xf>
    <xf numFmtId="0" fontId="5" fillId="6" borderId="32" xfId="0" applyFont="1" applyFill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 wrapText="1"/>
    </xf>
    <xf numFmtId="0" fontId="5" fillId="6" borderId="57" xfId="0" applyFont="1" applyFill="1" applyBorder="1" applyAlignment="1">
      <alignment horizontal="center" vertical="center"/>
    </xf>
    <xf numFmtId="0" fontId="1" fillId="6" borderId="24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11" fillId="6" borderId="58" xfId="0" applyNumberFormat="1" applyFont="1" applyFill="1" applyBorder="1" applyAlignment="1">
      <alignment horizontal="center" vertical="center"/>
    </xf>
    <xf numFmtId="0" fontId="11" fillId="6" borderId="19" xfId="0" applyNumberFormat="1" applyFont="1" applyFill="1" applyBorder="1" applyAlignment="1">
      <alignment horizontal="center" vertical="center"/>
    </xf>
    <xf numFmtId="2" fontId="0" fillId="6" borderId="40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2" fontId="0" fillId="5" borderId="17" xfId="0" applyNumberFormat="1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0" fillId="5" borderId="18" xfId="0" applyFont="1" applyFill="1" applyBorder="1" applyAlignment="1">
      <alignment horizontal="center" vertical="center"/>
    </xf>
    <xf numFmtId="0" fontId="0" fillId="5" borderId="16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2" fontId="0" fillId="5" borderId="10" xfId="0" applyNumberFormat="1" applyFont="1" applyFill="1" applyBorder="1" applyAlignment="1">
      <alignment horizontal="center" vertical="center"/>
    </xf>
    <xf numFmtId="2" fontId="0" fillId="5" borderId="7" xfId="0" applyNumberFormat="1" applyFont="1" applyFill="1" applyBorder="1" applyAlignment="1">
      <alignment horizontal="center" vertical="center"/>
    </xf>
    <xf numFmtId="2" fontId="0" fillId="5" borderId="11" xfId="0" applyNumberFormat="1" applyFont="1" applyFill="1" applyBorder="1" applyAlignment="1">
      <alignment horizontal="center" vertical="center"/>
    </xf>
    <xf numFmtId="2" fontId="0" fillId="5" borderId="24" xfId="0" applyNumberFormat="1" applyFont="1" applyFill="1" applyBorder="1" applyAlignment="1">
      <alignment horizontal="center" vertical="center"/>
    </xf>
    <xf numFmtId="2" fontId="0" fillId="5" borderId="25" xfId="0" applyNumberFormat="1" applyFont="1" applyFill="1" applyBorder="1" applyAlignment="1">
      <alignment horizontal="center" vertical="center"/>
    </xf>
    <xf numFmtId="2" fontId="0" fillId="5" borderId="26" xfId="0" applyNumberFormat="1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2" fontId="0" fillId="5" borderId="8" xfId="0" applyNumberFormat="1" applyFont="1" applyFill="1" applyBorder="1" applyAlignment="1">
      <alignment horizontal="center" vertical="center"/>
    </xf>
    <xf numFmtId="2" fontId="0" fillId="5" borderId="6" xfId="0" applyNumberFormat="1" applyFont="1" applyFill="1" applyBorder="1" applyAlignment="1">
      <alignment horizontal="center" vertical="center"/>
    </xf>
    <xf numFmtId="2" fontId="0" fillId="5" borderId="9" xfId="0" applyNumberFormat="1" applyFont="1" applyFill="1" applyBorder="1" applyAlignment="1">
      <alignment horizontal="center" vertical="center"/>
    </xf>
    <xf numFmtId="0" fontId="0" fillId="5" borderId="19" xfId="0" applyFont="1" applyFill="1" applyBorder="1" applyAlignment="1">
      <alignment horizontal="center" vertical="center"/>
    </xf>
    <xf numFmtId="0" fontId="11" fillId="5" borderId="44" xfId="0" applyFont="1" applyFill="1" applyBorder="1" applyAlignment="1">
      <alignment horizontal="center" vertical="center"/>
    </xf>
    <xf numFmtId="0" fontId="11" fillId="5" borderId="45" xfId="0" applyFont="1" applyFill="1" applyBorder="1" applyAlignment="1">
      <alignment horizontal="center" vertical="center"/>
    </xf>
    <xf numFmtId="0" fontId="11" fillId="5" borderId="46" xfId="0" applyFont="1" applyFill="1" applyBorder="1" applyAlignment="1">
      <alignment horizontal="center" vertical="center"/>
    </xf>
    <xf numFmtId="0" fontId="1" fillId="5" borderId="47" xfId="0" applyFont="1" applyFill="1" applyBorder="1" applyAlignment="1">
      <alignment horizontal="center" vertical="center"/>
    </xf>
    <xf numFmtId="17" fontId="1" fillId="5" borderId="6" xfId="0" applyNumberFormat="1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center" vertical="center"/>
    </xf>
    <xf numFmtId="2" fontId="0" fillId="5" borderId="5" xfId="0" applyNumberFormat="1" applyFont="1" applyFill="1" applyBorder="1" applyAlignment="1">
      <alignment horizontal="center" vertical="center"/>
    </xf>
    <xf numFmtId="2" fontId="0" fillId="5" borderId="12" xfId="0" applyNumberFormat="1" applyFont="1" applyFill="1" applyBorder="1" applyAlignment="1">
      <alignment horizontal="center" vertical="center"/>
    </xf>
    <xf numFmtId="0" fontId="1" fillId="5" borderId="48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37" xfId="0" applyFont="1" applyFill="1" applyBorder="1" applyAlignment="1">
      <alignment horizontal="center" vertical="center"/>
    </xf>
    <xf numFmtId="2" fontId="0" fillId="5" borderId="21" xfId="0" applyNumberFormat="1" applyFont="1" applyFill="1" applyBorder="1" applyAlignment="1">
      <alignment horizontal="center" vertical="center"/>
    </xf>
    <xf numFmtId="2" fontId="0" fillId="5" borderId="22" xfId="0" applyNumberFormat="1" applyFont="1" applyFill="1" applyBorder="1" applyAlignment="1">
      <alignment horizontal="center" vertical="center"/>
    </xf>
    <xf numFmtId="2" fontId="0" fillId="5" borderId="23" xfId="0" applyNumberFormat="1" applyFont="1" applyFill="1" applyBorder="1" applyAlignment="1">
      <alignment horizontal="center" vertical="center"/>
    </xf>
    <xf numFmtId="0" fontId="1" fillId="5" borderId="49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5" borderId="35" xfId="0" applyFont="1" applyFill="1" applyBorder="1" applyAlignment="1">
      <alignment horizontal="center" vertical="center"/>
    </xf>
    <xf numFmtId="49" fontId="1" fillId="5" borderId="25" xfId="0" applyNumberFormat="1" applyFont="1" applyFill="1" applyBorder="1" applyAlignment="1">
      <alignment horizontal="center" vertical="center"/>
    </xf>
    <xf numFmtId="2" fontId="0" fillId="5" borderId="40" xfId="0" applyNumberFormat="1" applyFont="1" applyFill="1" applyBorder="1" applyAlignment="1">
      <alignment horizontal="center" vertical="center"/>
    </xf>
    <xf numFmtId="2" fontId="0" fillId="5" borderId="36" xfId="0" applyNumberFormat="1" applyFont="1" applyFill="1" applyBorder="1" applyAlignment="1">
      <alignment horizontal="center" vertical="center"/>
    </xf>
    <xf numFmtId="2" fontId="0" fillId="5" borderId="41" xfId="0" applyNumberFormat="1" applyFont="1" applyFill="1" applyBorder="1" applyAlignment="1">
      <alignment horizontal="center" vertical="center"/>
    </xf>
    <xf numFmtId="0" fontId="1" fillId="5" borderId="61" xfId="0" applyFont="1" applyFill="1" applyBorder="1" applyAlignment="1">
      <alignment horizontal="center" vertical="center"/>
    </xf>
    <xf numFmtId="2" fontId="0" fillId="5" borderId="46" xfId="0" applyNumberFormat="1" applyFont="1" applyFill="1" applyBorder="1" applyAlignment="1">
      <alignment horizontal="center" vertical="center"/>
    </xf>
    <xf numFmtId="2" fontId="0" fillId="5" borderId="35" xfId="0" applyNumberFormat="1" applyFont="1" applyFill="1" applyBorder="1" applyAlignment="1">
      <alignment horizontal="center" vertical="center"/>
    </xf>
    <xf numFmtId="0" fontId="11" fillId="5" borderId="43" xfId="0" applyFont="1" applyFill="1" applyBorder="1" applyAlignment="1">
      <alignment horizontal="center" vertical="center"/>
    </xf>
    <xf numFmtId="0" fontId="1" fillId="5" borderId="55" xfId="0" applyFont="1" applyFill="1" applyBorder="1" applyAlignment="1">
      <alignment horizontal="center" vertical="center"/>
    </xf>
    <xf numFmtId="0" fontId="1" fillId="5" borderId="56" xfId="0" applyFont="1" applyFill="1" applyBorder="1" applyAlignment="1">
      <alignment horizontal="center" vertical="center"/>
    </xf>
    <xf numFmtId="0" fontId="11" fillId="5" borderId="52" xfId="0" applyFont="1" applyFill="1" applyBorder="1" applyAlignment="1">
      <alignment horizontal="center" vertical="center"/>
    </xf>
    <xf numFmtId="2" fontId="0" fillId="5" borderId="39" xfId="0" applyNumberFormat="1" applyFont="1" applyFill="1" applyBorder="1" applyAlignment="1">
      <alignment horizontal="center" vertical="center"/>
    </xf>
    <xf numFmtId="2" fontId="0" fillId="5" borderId="29" xfId="0" applyNumberFormat="1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2" fontId="0" fillId="5" borderId="30" xfId="0" applyNumberFormat="1" applyFont="1" applyFill="1" applyBorder="1" applyAlignment="1">
      <alignment horizontal="center" vertical="center"/>
    </xf>
    <xf numFmtId="0" fontId="1" fillId="5" borderId="48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" fillId="5" borderId="49" xfId="0" applyFont="1" applyFill="1" applyBorder="1" applyAlignment="1">
      <alignment horizontal="center"/>
    </xf>
    <xf numFmtId="0" fontId="1" fillId="5" borderId="25" xfId="0" applyFont="1" applyFill="1" applyBorder="1" applyAlignment="1">
      <alignment horizontal="center"/>
    </xf>
    <xf numFmtId="0" fontId="10" fillId="5" borderId="25" xfId="0" applyFont="1" applyFill="1" applyBorder="1" applyAlignment="1">
      <alignment horizontal="center" vertical="center"/>
    </xf>
    <xf numFmtId="0" fontId="10" fillId="5" borderId="26" xfId="0" applyFont="1" applyFill="1" applyBorder="1" applyAlignment="1">
      <alignment horizontal="center" vertical="center"/>
    </xf>
    <xf numFmtId="0" fontId="11" fillId="5" borderId="19" xfId="0" applyNumberFormat="1" applyFont="1" applyFill="1" applyBorder="1" applyAlignment="1">
      <alignment horizontal="center" vertical="center"/>
    </xf>
    <xf numFmtId="0" fontId="11" fillId="5" borderId="13" xfId="0" applyNumberFormat="1" applyFont="1" applyFill="1" applyBorder="1" applyAlignment="1">
      <alignment horizontal="center" vertical="center"/>
    </xf>
    <xf numFmtId="0" fontId="1" fillId="5" borderId="38" xfId="0" applyFont="1" applyFill="1" applyBorder="1" applyAlignment="1">
      <alignment horizontal="center" vertical="center"/>
    </xf>
    <xf numFmtId="0" fontId="1" fillId="5" borderId="53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2" fontId="0" fillId="7" borderId="6" xfId="0" applyNumberFormat="1" applyFont="1" applyFill="1" applyBorder="1" applyAlignment="1">
      <alignment horizontal="center" vertical="center"/>
    </xf>
    <xf numFmtId="0" fontId="0" fillId="6" borderId="50" xfId="0" applyFont="1" applyFill="1" applyBorder="1"/>
    <xf numFmtId="0" fontId="0" fillId="6" borderId="51" xfId="0" applyFont="1" applyFill="1" applyBorder="1"/>
    <xf numFmtId="0" fontId="0" fillId="6" borderId="16" xfId="0" applyFont="1" applyFill="1" applyBorder="1"/>
    <xf numFmtId="2" fontId="0" fillId="7" borderId="7" xfId="0" applyNumberFormat="1" applyFont="1" applyFill="1" applyBorder="1" applyAlignment="1">
      <alignment horizontal="center" vertical="center"/>
    </xf>
    <xf numFmtId="2" fontId="0" fillId="7" borderId="1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2" fontId="0" fillId="7" borderId="5" xfId="0" applyNumberFormat="1" applyFont="1" applyFill="1" applyBorder="1" applyAlignment="1">
      <alignment horizontal="center" vertical="center"/>
    </xf>
    <xf numFmtId="2" fontId="0" fillId="7" borderId="12" xfId="0" applyNumberFormat="1" applyFont="1" applyFill="1" applyBorder="1" applyAlignment="1">
      <alignment horizontal="center" vertical="center"/>
    </xf>
    <xf numFmtId="0" fontId="1" fillId="0" borderId="56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6" borderId="18" xfId="0" applyFont="1" applyFill="1" applyBorder="1" applyAlignment="1">
      <alignment horizontal="center" vertical="center"/>
    </xf>
    <xf numFmtId="0" fontId="0" fillId="6" borderId="16" xfId="0" applyFont="1" applyFill="1" applyBorder="1" applyAlignment="1">
      <alignment horizontal="center" vertical="center"/>
    </xf>
    <xf numFmtId="0" fontId="26" fillId="8" borderId="49" xfId="0" applyFont="1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1" fillId="8" borderId="35" xfId="0" applyFont="1" applyFill="1" applyBorder="1" applyAlignment="1">
      <alignment horizontal="center" vertical="center"/>
    </xf>
    <xf numFmtId="0" fontId="0" fillId="8" borderId="26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2" fontId="0" fillId="8" borderId="36" xfId="0" applyNumberFormat="1" applyFont="1" applyFill="1" applyBorder="1" applyAlignment="1">
      <alignment horizontal="center" vertical="center"/>
    </xf>
    <xf numFmtId="2" fontId="0" fillId="8" borderId="41" xfId="0" applyNumberFormat="1" applyFont="1" applyFill="1" applyBorder="1" applyAlignment="1">
      <alignment horizontal="center" vertical="center"/>
    </xf>
    <xf numFmtId="0" fontId="0" fillId="8" borderId="1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 applyProtection="1">
      <alignment horizontal="center" vertical="center"/>
      <protection locked="0"/>
    </xf>
    <xf numFmtId="2" fontId="20" fillId="0" borderId="0" xfId="2" applyNumberFormat="1" applyFont="1" applyFill="1" applyBorder="1" applyAlignment="1" applyProtection="1">
      <alignment horizontal="center" vertical="center"/>
      <protection locked="0"/>
    </xf>
    <xf numFmtId="2" fontId="21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4" fillId="0" borderId="0" xfId="0" applyFont="1" applyFill="1" applyBorder="1" applyAlignment="1"/>
    <xf numFmtId="49" fontId="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17" fillId="0" borderId="0" xfId="0" applyFont="1"/>
    <xf numFmtId="0" fontId="17" fillId="2" borderId="1" xfId="0" applyFont="1" applyFill="1" applyBorder="1" applyAlignment="1">
      <alignment horizontal="center" vertical="center" wrapText="1"/>
    </xf>
    <xf numFmtId="0" fontId="22" fillId="6" borderId="47" xfId="0" applyFont="1" applyFill="1" applyBorder="1" applyAlignment="1">
      <alignment horizontal="center" vertical="center"/>
    </xf>
    <xf numFmtId="0" fontId="3" fillId="5" borderId="47" xfId="0" applyFont="1" applyFill="1" applyBorder="1" applyAlignment="1">
      <alignment horizontal="center" vertical="center"/>
    </xf>
    <xf numFmtId="0" fontId="0" fillId="3" borderId="2" xfId="0" applyFill="1" applyBorder="1"/>
    <xf numFmtId="0" fontId="3" fillId="7" borderId="47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1" fillId="7" borderId="25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3" fillId="6" borderId="5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0" fillId="5" borderId="46" xfId="0" applyFont="1" applyFill="1" applyBorder="1" applyAlignment="1">
      <alignment horizontal="center" vertical="center"/>
    </xf>
    <xf numFmtId="0" fontId="0" fillId="6" borderId="44" xfId="0" applyFont="1" applyFill="1" applyBorder="1" applyAlignment="1">
      <alignment horizontal="center" vertical="center"/>
    </xf>
    <xf numFmtId="0" fontId="0" fillId="5" borderId="44" xfId="0" applyFont="1" applyFill="1" applyBorder="1" applyAlignment="1">
      <alignment horizontal="center" vertical="center"/>
    </xf>
    <xf numFmtId="0" fontId="0" fillId="6" borderId="52" xfId="0" applyFont="1" applyFill="1" applyBorder="1" applyAlignment="1">
      <alignment horizontal="center" vertical="center"/>
    </xf>
    <xf numFmtId="0" fontId="0" fillId="6" borderId="45" xfId="0" applyFont="1" applyFill="1" applyBorder="1" applyAlignment="1">
      <alignment horizontal="center" vertical="center"/>
    </xf>
    <xf numFmtId="0" fontId="0" fillId="5" borderId="43" xfId="0" applyFont="1" applyFill="1" applyBorder="1" applyAlignment="1">
      <alignment horizontal="center" vertical="center"/>
    </xf>
    <xf numFmtId="0" fontId="0" fillId="6" borderId="67" xfId="0" applyFont="1" applyFill="1" applyBorder="1" applyAlignment="1">
      <alignment horizontal="center" vertical="center"/>
    </xf>
    <xf numFmtId="0" fontId="0" fillId="5" borderId="45" xfId="0" applyFont="1" applyFill="1" applyBorder="1" applyAlignment="1">
      <alignment horizontal="center" vertical="center"/>
    </xf>
    <xf numFmtId="0" fontId="5" fillId="6" borderId="4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6" fillId="6" borderId="42" xfId="0" applyFont="1" applyFill="1" applyBorder="1" applyAlignment="1">
      <alignment horizontal="center" vertical="center" wrapText="1"/>
    </xf>
    <xf numFmtId="0" fontId="6" fillId="6" borderId="42" xfId="0" applyFont="1" applyFill="1" applyBorder="1" applyAlignment="1">
      <alignment horizontal="center" vertical="center"/>
    </xf>
    <xf numFmtId="0" fontId="2" fillId="2" borderId="67" xfId="0" applyFont="1" applyFill="1" applyBorder="1" applyAlignment="1">
      <alignment horizontal="center" vertical="center"/>
    </xf>
    <xf numFmtId="2" fontId="0" fillId="7" borderId="9" xfId="0" applyNumberFormat="1" applyFont="1" applyFill="1" applyBorder="1" applyAlignment="1">
      <alignment horizontal="center" vertical="center"/>
    </xf>
    <xf numFmtId="0" fontId="26" fillId="0" borderId="53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68" xfId="0" applyFont="1" applyFill="1" applyBorder="1" applyAlignment="1">
      <alignment horizontal="center" vertical="center"/>
    </xf>
    <xf numFmtId="0" fontId="11" fillId="5" borderId="58" xfId="0" applyNumberFormat="1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2" fontId="0" fillId="5" borderId="69" xfId="0" applyNumberFormat="1" applyFont="1" applyFill="1" applyBorder="1" applyAlignment="1">
      <alignment horizontal="center" vertical="center"/>
    </xf>
    <xf numFmtId="0" fontId="1" fillId="6" borderId="21" xfId="0" applyFont="1" applyFill="1" applyBorder="1" applyAlignment="1">
      <alignment horizontal="center" vertical="center"/>
    </xf>
    <xf numFmtId="0" fontId="1" fillId="6" borderId="22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3" fillId="6" borderId="42" xfId="0" applyFont="1" applyFill="1" applyBorder="1"/>
    <xf numFmtId="0" fontId="1" fillId="5" borderId="70" xfId="0" applyFont="1" applyFill="1" applyBorder="1" applyAlignment="1">
      <alignment horizontal="center" vertical="center"/>
    </xf>
    <xf numFmtId="0" fontId="1" fillId="5" borderId="31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2" fontId="0" fillId="5" borderId="27" xfId="0" applyNumberFormat="1" applyFont="1" applyFill="1" applyBorder="1" applyAlignment="1">
      <alignment horizontal="center" vertical="center"/>
    </xf>
    <xf numFmtId="2" fontId="0" fillId="5" borderId="31" xfId="0" applyNumberFormat="1" applyFont="1" applyFill="1" applyBorder="1" applyAlignment="1">
      <alignment horizontal="center" vertical="center"/>
    </xf>
    <xf numFmtId="2" fontId="0" fillId="5" borderId="15" xfId="0" applyNumberFormat="1" applyFont="1" applyFill="1" applyBorder="1" applyAlignment="1">
      <alignment horizontal="center" vertical="center"/>
    </xf>
    <xf numFmtId="0" fontId="11" fillId="6" borderId="54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/>
    </xf>
    <xf numFmtId="0" fontId="11" fillId="6" borderId="43" xfId="0" applyFont="1" applyFill="1" applyBorder="1" applyAlignment="1">
      <alignment horizontal="center" vertical="center"/>
    </xf>
    <xf numFmtId="0" fontId="1" fillId="6" borderId="55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wrapText="1"/>
    </xf>
    <xf numFmtId="0" fontId="0" fillId="2" borderId="2" xfId="0" applyFont="1" applyFill="1" applyBorder="1" applyAlignment="1">
      <alignment wrapText="1"/>
    </xf>
    <xf numFmtId="0" fontId="0" fillId="2" borderId="3" xfId="0" applyFont="1" applyFill="1" applyBorder="1" applyAlignment="1">
      <alignment wrapText="1"/>
    </xf>
    <xf numFmtId="2" fontId="17" fillId="2" borderId="1" xfId="0" applyNumberFormat="1" applyFont="1" applyFill="1" applyBorder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/>
    </xf>
    <xf numFmtId="2" fontId="17" fillId="2" borderId="3" xfId="0" applyNumberFormat="1" applyFont="1" applyFill="1" applyBorder="1" applyAlignment="1">
      <alignment horizontal="center" vertical="center"/>
    </xf>
    <xf numFmtId="2" fontId="0" fillId="2" borderId="1" xfId="0" applyNumberFormat="1" applyFont="1" applyFill="1" applyBorder="1" applyAlignment="1">
      <alignment horizontal="center" vertical="center"/>
    </xf>
    <xf numFmtId="2" fontId="0" fillId="2" borderId="2" xfId="0" applyNumberFormat="1" applyFont="1" applyFill="1" applyBorder="1" applyAlignment="1">
      <alignment horizontal="center" vertical="center"/>
    </xf>
    <xf numFmtId="2" fontId="0" fillId="2" borderId="3" xfId="0" applyNumberFormat="1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wrapText="1"/>
    </xf>
    <xf numFmtId="0" fontId="2" fillId="3" borderId="3" xfId="0" applyFont="1" applyFill="1" applyBorder="1" applyAlignment="1">
      <alignment wrapText="1"/>
    </xf>
    <xf numFmtId="2" fontId="2" fillId="3" borderId="1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/>
    </xf>
    <xf numFmtId="0" fontId="3" fillId="6" borderId="19" xfId="0" applyFont="1" applyFill="1" applyBorder="1" applyAlignment="1">
      <alignment horizontal="center"/>
    </xf>
    <xf numFmtId="0" fontId="3" fillId="6" borderId="65" xfId="0" applyFont="1" applyFill="1" applyBorder="1" applyAlignment="1">
      <alignment horizontal="center"/>
    </xf>
    <xf numFmtId="0" fontId="3" fillId="6" borderId="54" xfId="0" applyFont="1" applyFill="1" applyBorder="1" applyAlignment="1">
      <alignment horizontal="center"/>
    </xf>
    <xf numFmtId="2" fontId="0" fillId="2" borderId="13" xfId="0" applyNumberFormat="1" applyFont="1" applyFill="1" applyBorder="1" applyAlignment="1">
      <alignment horizontal="center" vertical="center"/>
    </xf>
    <xf numFmtId="2" fontId="0" fillId="2" borderId="14" xfId="0" applyNumberFormat="1" applyFont="1" applyFill="1" applyBorder="1" applyAlignment="1">
      <alignment horizontal="center" vertical="center"/>
    </xf>
    <xf numFmtId="2" fontId="0" fillId="2" borderId="66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3" fillId="6" borderId="50" xfId="0" applyFont="1" applyFill="1" applyBorder="1" applyAlignment="1">
      <alignment horizontal="center"/>
    </xf>
    <xf numFmtId="0" fontId="3" fillId="6" borderId="5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0" borderId="50" xfId="0" applyBorder="1" applyAlignment="1">
      <alignment wrapText="1"/>
    </xf>
    <xf numFmtId="0" fontId="0" fillId="0" borderId="51" xfId="0" applyBorder="1" applyAlignment="1">
      <alignment wrapText="1"/>
    </xf>
    <xf numFmtId="0" fontId="0" fillId="0" borderId="16" xfId="0" applyBorder="1" applyAlignment="1">
      <alignment wrapText="1"/>
    </xf>
    <xf numFmtId="0" fontId="3" fillId="6" borderId="18" xfId="0" applyFont="1" applyFill="1" applyBorder="1" applyAlignment="1">
      <alignment horizontal="center" vertical="center"/>
    </xf>
    <xf numFmtId="0" fontId="3" fillId="6" borderId="19" xfId="0" applyFont="1" applyFill="1" applyBorder="1" applyAlignment="1">
      <alignment horizontal="center" vertical="center"/>
    </xf>
    <xf numFmtId="0" fontId="3" fillId="6" borderId="54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/>
    </xf>
    <xf numFmtId="0" fontId="8" fillId="0" borderId="54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/>
    </xf>
    <xf numFmtId="0" fontId="18" fillId="0" borderId="60" xfId="0" applyFont="1" applyFill="1" applyBorder="1" applyAlignment="1">
      <alignment horizontal="center" vertical="center" wrapText="1"/>
    </xf>
    <xf numFmtId="0" fontId="18" fillId="0" borderId="61" xfId="0" applyFont="1" applyFill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0" fillId="0" borderId="50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2" fontId="18" fillId="0" borderId="60" xfId="0" applyNumberFormat="1" applyFont="1" applyFill="1" applyBorder="1" applyAlignment="1" applyProtection="1">
      <alignment horizontal="center" vertical="center"/>
      <protection locked="0"/>
    </xf>
    <xf numFmtId="2" fontId="18" fillId="0" borderId="63" xfId="0" applyNumberFormat="1" applyFont="1" applyFill="1" applyBorder="1" applyAlignment="1" applyProtection="1">
      <alignment horizontal="center" vertical="center"/>
      <protection locked="0"/>
    </xf>
    <xf numFmtId="2" fontId="18" fillId="0" borderId="4" xfId="0" applyNumberFormat="1" applyFont="1" applyFill="1" applyBorder="1" applyAlignment="1" applyProtection="1">
      <alignment horizontal="center" vertical="center"/>
      <protection locked="0"/>
    </xf>
    <xf numFmtId="2" fontId="18" fillId="0" borderId="14" xfId="0" applyNumberFormat="1" applyFont="1" applyFill="1" applyBorder="1" applyAlignment="1" applyProtection="1">
      <alignment horizontal="center" vertical="center"/>
      <protection locked="0"/>
    </xf>
    <xf numFmtId="0" fontId="8" fillId="0" borderId="51" xfId="0" applyFont="1" applyFill="1" applyBorder="1" applyAlignment="1">
      <alignment horizontal="center"/>
    </xf>
    <xf numFmtId="2" fontId="18" fillId="0" borderId="18" xfId="0" applyNumberFormat="1" applyFont="1" applyFill="1" applyBorder="1" applyAlignment="1" applyProtection="1">
      <alignment horizontal="center" vertical="center"/>
      <protection locked="0"/>
    </xf>
    <xf numFmtId="2" fontId="18" fillId="0" borderId="65" xfId="0" applyNumberFormat="1" applyFont="1" applyFill="1" applyBorder="1" applyAlignment="1" applyProtection="1">
      <alignment horizontal="center" vertical="center"/>
      <protection locked="0"/>
    </xf>
    <xf numFmtId="0" fontId="8" fillId="0" borderId="58" xfId="0" applyFont="1" applyFill="1" applyBorder="1" applyAlignment="1">
      <alignment horizontal="center"/>
    </xf>
    <xf numFmtId="0" fontId="8" fillId="0" borderId="58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left" vertical="center" wrapText="1"/>
    </xf>
    <xf numFmtId="0" fontId="8" fillId="0" borderId="26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3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17" fillId="3" borderId="50" xfId="0" applyFont="1" applyFill="1" applyBorder="1" applyAlignment="1">
      <alignment horizontal="center" vertical="center"/>
    </xf>
    <xf numFmtId="0" fontId="17" fillId="3" borderId="16" xfId="0" applyFont="1" applyFill="1" applyBorder="1" applyAlignment="1">
      <alignment horizontal="center" vertical="center"/>
    </xf>
    <xf numFmtId="2" fontId="19" fillId="3" borderId="50" xfId="0" applyNumberFormat="1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18" fillId="0" borderId="43" xfId="0" applyNumberFormat="1" applyFont="1" applyFill="1" applyBorder="1" applyAlignment="1" applyProtection="1">
      <alignment horizontal="left" vertical="center" wrapText="1"/>
      <protection locked="0"/>
    </xf>
    <xf numFmtId="0" fontId="8" fillId="0" borderId="59" xfId="0" applyFont="1" applyBorder="1" applyAlignment="1">
      <alignment horizontal="left" vertical="center" wrapText="1"/>
    </xf>
    <xf numFmtId="0" fontId="18" fillId="0" borderId="52" xfId="0" applyNumberFormat="1" applyFont="1" applyFill="1" applyBorder="1" applyAlignment="1" applyProtection="1">
      <alignment horizontal="left" vertical="center" wrapText="1"/>
      <protection locked="0"/>
    </xf>
    <xf numFmtId="0" fontId="8" fillId="0" borderId="64" xfId="0" applyFont="1" applyBorder="1" applyAlignment="1">
      <alignment horizontal="left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66" xfId="0" applyFont="1" applyBorder="1" applyAlignment="1">
      <alignment horizontal="left" vertical="center" wrapText="1"/>
    </xf>
    <xf numFmtId="0" fontId="19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17" fillId="3" borderId="33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17" fillId="3" borderId="66" xfId="0" applyFont="1" applyFill="1" applyBorder="1" applyAlignment="1">
      <alignment horizontal="center" vertical="center" wrapText="1"/>
    </xf>
    <xf numFmtId="0" fontId="17" fillId="3" borderId="32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8" fillId="3" borderId="50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/>
    </xf>
    <xf numFmtId="0" fontId="18" fillId="0" borderId="44" xfId="0" applyNumberFormat="1" applyFont="1" applyFill="1" applyBorder="1" applyAlignment="1" applyProtection="1">
      <alignment horizontal="left" vertical="center" wrapText="1"/>
      <protection locked="0"/>
    </xf>
    <xf numFmtId="0" fontId="8" fillId="0" borderId="6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0" fillId="0" borderId="16" xfId="0" applyBorder="1" applyAlignment="1">
      <alignment horizontal="center"/>
    </xf>
    <xf numFmtId="0" fontId="24" fillId="4" borderId="1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43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44" xfId="0" applyFont="1" applyFill="1" applyBorder="1" applyAlignment="1">
      <alignment horizontal="center" vertical="center" wrapText="1"/>
    </xf>
    <xf numFmtId="0" fontId="25" fillId="0" borderId="6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66" xfId="0" applyFont="1" applyBorder="1" applyAlignment="1">
      <alignment horizontal="center" vertical="center" wrapText="1"/>
    </xf>
    <xf numFmtId="2" fontId="0" fillId="0" borderId="17" xfId="0" applyNumberFormat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</cellXfs>
  <cellStyles count="4">
    <cellStyle name="Обычный" xfId="0" builtinId="0"/>
    <cellStyle name="Обычный 11" xfId="2"/>
    <cellStyle name="常规 2" xfId="1"/>
    <cellStyle name="常规 3" xfId="3"/>
  </cellStyles>
  <dxfs count="0"/>
  <tableStyles count="0" defaultTableStyle="TableStyleMedium2" defaultPivotStyle="PivotStyleLight16"/>
  <colors>
    <mruColors>
      <color rgb="FF07A7FF"/>
      <color rgb="FFFFFFFF"/>
      <color rgb="FF0D9BF3"/>
      <color rgb="FF4DA6FF"/>
      <color rgb="FF60A6FA"/>
      <color rgb="FF559FF9"/>
      <color rgb="FF56BAF8"/>
      <color rgb="FF37AEF7"/>
      <color rgb="FF379CF7"/>
      <color rgb="FF39AD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2" Type="http://schemas.openxmlformats.org/officeDocument/2006/relationships/image" Target="../media/image29.png"/><Relationship Id="rId1" Type="http://schemas.openxmlformats.org/officeDocument/2006/relationships/image" Target="../media/image28.jpe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10" Type="http://schemas.openxmlformats.org/officeDocument/2006/relationships/image" Target="../media/image37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6</xdr:row>
      <xdr:rowOff>123825</xdr:rowOff>
    </xdr:from>
    <xdr:to>
      <xdr:col>3</xdr:col>
      <xdr:colOff>285750</xdr:colOff>
      <xdr:row>9</xdr:row>
      <xdr:rowOff>69887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1266825"/>
          <a:ext cx="2476501" cy="517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524703</xdr:colOff>
      <xdr:row>1</xdr:row>
      <xdr:rowOff>16567</xdr:rowOff>
    </xdr:from>
    <xdr:to>
      <xdr:col>7</xdr:col>
      <xdr:colOff>180345</xdr:colOff>
      <xdr:row>9</xdr:row>
      <xdr:rowOff>49697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681" y="207067"/>
          <a:ext cx="3043229" cy="1557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85726</xdr:colOff>
      <xdr:row>13</xdr:row>
      <xdr:rowOff>38102</xdr:rowOff>
    </xdr:from>
    <xdr:to>
      <xdr:col>1</xdr:col>
      <xdr:colOff>694102</xdr:colOff>
      <xdr:row>15</xdr:row>
      <xdr:rowOff>200026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781302"/>
          <a:ext cx="608376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21536</xdr:colOff>
      <xdr:row>49</xdr:row>
      <xdr:rowOff>197541</xdr:rowOff>
    </xdr:from>
    <xdr:to>
      <xdr:col>1</xdr:col>
      <xdr:colOff>796465</xdr:colOff>
      <xdr:row>53</xdr:row>
      <xdr:rowOff>162558</xdr:rowOff>
    </xdr:to>
    <xdr:pic>
      <xdr:nvPicPr>
        <xdr:cNvPr id="14" name="图片 1058" descr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0014" y="11246541"/>
          <a:ext cx="774929" cy="784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35</xdr:row>
      <xdr:rowOff>0</xdr:rowOff>
    </xdr:from>
    <xdr:to>
      <xdr:col>1</xdr:col>
      <xdr:colOff>819150</xdr:colOff>
      <xdr:row>47</xdr:row>
      <xdr:rowOff>182217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562850"/>
          <a:ext cx="790575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59</xdr:row>
      <xdr:rowOff>66675</xdr:rowOff>
    </xdr:from>
    <xdr:to>
      <xdr:col>1</xdr:col>
      <xdr:colOff>790575</xdr:colOff>
      <xdr:row>61</xdr:row>
      <xdr:rowOff>142875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134975"/>
          <a:ext cx="7620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62</xdr:row>
      <xdr:rowOff>171450</xdr:rowOff>
    </xdr:from>
    <xdr:to>
      <xdr:col>1</xdr:col>
      <xdr:colOff>809625</xdr:colOff>
      <xdr:row>65</xdr:row>
      <xdr:rowOff>123824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4725650"/>
          <a:ext cx="7715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67</xdr:row>
      <xdr:rowOff>19050</xdr:rowOff>
    </xdr:from>
    <xdr:to>
      <xdr:col>1</xdr:col>
      <xdr:colOff>790575</xdr:colOff>
      <xdr:row>70</xdr:row>
      <xdr:rowOff>38101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344775"/>
          <a:ext cx="7620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71</xdr:row>
      <xdr:rowOff>19050</xdr:rowOff>
    </xdr:from>
    <xdr:to>
      <xdr:col>1</xdr:col>
      <xdr:colOff>790576</xdr:colOff>
      <xdr:row>71</xdr:row>
      <xdr:rowOff>413456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16059150"/>
          <a:ext cx="742950" cy="394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94</xdr:row>
      <xdr:rowOff>0</xdr:rowOff>
    </xdr:from>
    <xdr:to>
      <xdr:col>1</xdr:col>
      <xdr:colOff>828675</xdr:colOff>
      <xdr:row>96</xdr:row>
      <xdr:rowOff>219075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7630775"/>
          <a:ext cx="8001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98</xdr:row>
      <xdr:rowOff>161925</xdr:rowOff>
    </xdr:from>
    <xdr:to>
      <xdr:col>1</xdr:col>
      <xdr:colOff>800100</xdr:colOff>
      <xdr:row>101</xdr:row>
      <xdr:rowOff>133349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6831925"/>
          <a:ext cx="7620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102</xdr:row>
      <xdr:rowOff>28575</xdr:rowOff>
    </xdr:from>
    <xdr:to>
      <xdr:col>1</xdr:col>
      <xdr:colOff>800100</xdr:colOff>
      <xdr:row>104</xdr:row>
      <xdr:rowOff>219075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7689175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83</xdr:row>
      <xdr:rowOff>228600</xdr:rowOff>
    </xdr:from>
    <xdr:to>
      <xdr:col>1</xdr:col>
      <xdr:colOff>809625</xdr:colOff>
      <xdr:row>88</xdr:row>
      <xdr:rowOff>9524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2231350"/>
          <a:ext cx="7429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161926</xdr:colOff>
      <xdr:row>89</xdr:row>
      <xdr:rowOff>28575</xdr:rowOff>
    </xdr:from>
    <xdr:to>
      <xdr:col>1</xdr:col>
      <xdr:colOff>685970</xdr:colOff>
      <xdr:row>91</xdr:row>
      <xdr:rowOff>147845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21745575"/>
          <a:ext cx="529566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28575</xdr:colOff>
      <xdr:row>13</xdr:row>
      <xdr:rowOff>238125</xdr:rowOff>
    </xdr:from>
    <xdr:ext cx="184731" cy="264560"/>
    <xdr:sp macro="" textlink="">
      <xdr:nvSpPr>
        <xdr:cNvPr id="3" name="TextBox 2"/>
        <xdr:cNvSpPr txBox="1"/>
      </xdr:nvSpPr>
      <xdr:spPr>
        <a:xfrm>
          <a:off x="10582275" y="32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279123</xdr:colOff>
      <xdr:row>0</xdr:row>
      <xdr:rowOff>72162</xdr:rowOff>
    </xdr:from>
    <xdr:ext cx="2603225" cy="1971052"/>
    <xdr:sp macro="" textlink="">
      <xdr:nvSpPr>
        <xdr:cNvPr id="4" name="TextBox 3"/>
        <xdr:cNvSpPr txBox="1"/>
      </xdr:nvSpPr>
      <xdr:spPr>
        <a:xfrm>
          <a:off x="6010688" y="72162"/>
          <a:ext cx="2603225" cy="19710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ru-RU" sz="1200"/>
            <a:t>Официальный представитель </a:t>
          </a:r>
          <a:r>
            <a:rPr lang="en-US" sz="1200"/>
            <a:t>HIFLOW</a:t>
          </a:r>
          <a:r>
            <a:rPr lang="en-US" sz="1200" baseline="0"/>
            <a:t> </a:t>
          </a:r>
          <a:r>
            <a:rPr lang="ru-RU" sz="1200" baseline="0"/>
            <a:t>в РФ компания "СВЕТ"</a:t>
          </a:r>
        </a:p>
        <a:p>
          <a:pPr algn="l"/>
          <a:r>
            <a:rPr lang="ru-RU" sz="1200" baseline="0"/>
            <a:t>249030, Калужская область, г.Обнинск, ул.Кабицинская, д.1</a:t>
          </a:r>
        </a:p>
        <a:p>
          <a:pPr algn="l"/>
          <a:r>
            <a:rPr lang="ru-RU" sz="1200" baseline="0"/>
            <a:t>Контакты:</a:t>
          </a:r>
          <a:r>
            <a:rPr lang="en-US" sz="1200" baseline="0"/>
            <a:t> </a:t>
          </a:r>
          <a:r>
            <a:rPr lang="ru-RU" sz="1200" baseline="0"/>
            <a:t>8 </a:t>
          </a:r>
          <a:r>
            <a:rPr lang="en-US" sz="1200" baseline="0"/>
            <a:t>965 </a:t>
          </a:r>
          <a:r>
            <a:rPr lang="ru-RU" sz="1200" baseline="0"/>
            <a:t>7091 777 Максим</a:t>
          </a:r>
        </a:p>
        <a:p>
          <a:pPr algn="l"/>
          <a:r>
            <a:rPr lang="ru-RU" sz="1200" baseline="0"/>
            <a:t>                   </a:t>
          </a:r>
          <a:r>
            <a:rPr lang="en-US" sz="1200" baseline="0"/>
            <a:t> </a:t>
          </a:r>
          <a:r>
            <a:rPr lang="ru-RU" sz="1200" baseline="0"/>
            <a:t>8 48439 92124 офис</a:t>
          </a:r>
        </a:p>
        <a:p>
          <a:pPr algn="l"/>
          <a:r>
            <a:rPr lang="ru-RU" sz="1200" baseline="0"/>
            <a:t>                 </a:t>
          </a:r>
          <a:r>
            <a:rPr lang="en-US" sz="1200" baseline="0"/>
            <a:t> </a:t>
          </a:r>
          <a:r>
            <a:rPr lang="ru-RU" sz="1200" baseline="0"/>
            <a:t>  8 48439 92125 офис</a:t>
          </a:r>
        </a:p>
        <a:p>
          <a:pPr algn="l"/>
          <a:r>
            <a:rPr lang="en-US" sz="1200"/>
            <a:t>E-mail:</a:t>
          </a:r>
          <a:r>
            <a:rPr lang="en-US" sz="1200" baseline="0"/>
            <a:t>       info@pump-sale.ru</a:t>
          </a:r>
        </a:p>
        <a:p>
          <a:pPr algn="l"/>
          <a:r>
            <a:rPr lang="ru-RU" sz="1200" baseline="0"/>
            <a:t>Сайт</a:t>
          </a:r>
          <a:r>
            <a:rPr lang="en-US" sz="1200" baseline="0"/>
            <a:t>:  </a:t>
          </a:r>
          <a:r>
            <a:rPr lang="ru-RU" sz="1200" baseline="0"/>
            <a:t>        </a:t>
          </a:r>
          <a:r>
            <a:rPr lang="en-US" sz="1200" baseline="0"/>
            <a:t>www.nasosrus.ru</a:t>
          </a:r>
        </a:p>
        <a:p>
          <a:pPr algn="r"/>
          <a:r>
            <a:rPr lang="en-US" sz="1200" baseline="0">
              <a:solidFill>
                <a:srgbClr val="FF0000"/>
              </a:solidFill>
            </a:rPr>
            <a:t>02</a:t>
          </a:r>
          <a:r>
            <a:rPr lang="ru-RU" sz="1200" baseline="0">
              <a:solidFill>
                <a:srgbClr val="FF0000"/>
              </a:solidFill>
            </a:rPr>
            <a:t>.09.2016г.</a:t>
          </a:r>
          <a:endParaRPr lang="ru-RU" sz="1200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</xdr:col>
      <xdr:colOff>114301</xdr:colOff>
      <xdr:row>17</xdr:row>
      <xdr:rowOff>152400</xdr:rowOff>
    </xdr:from>
    <xdr:to>
      <xdr:col>1</xdr:col>
      <xdr:colOff>723901</xdr:colOff>
      <xdr:row>23</xdr:row>
      <xdr:rowOff>90311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3867150"/>
          <a:ext cx="609600" cy="130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</xdr:colOff>
      <xdr:row>75</xdr:row>
      <xdr:rowOff>76200</xdr:rowOff>
    </xdr:from>
    <xdr:ext cx="781050" cy="1019175"/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2707600"/>
          <a:ext cx="7810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85725</xdr:colOff>
      <xdr:row>0</xdr:row>
      <xdr:rowOff>180976</xdr:rowOff>
    </xdr:from>
    <xdr:to>
      <xdr:col>3</xdr:col>
      <xdr:colOff>467748</xdr:colOff>
      <xdr:row>5</xdr:row>
      <xdr:rowOff>161926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0976"/>
          <a:ext cx="2725173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198312</xdr:colOff>
      <xdr:row>25</xdr:row>
      <xdr:rowOff>24612</xdr:rowOff>
    </xdr:from>
    <xdr:to>
      <xdr:col>1</xdr:col>
      <xdr:colOff>592703</xdr:colOff>
      <xdr:row>27</xdr:row>
      <xdr:rowOff>209669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90" y="5640221"/>
          <a:ext cx="394391" cy="64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521804</xdr:colOff>
      <xdr:row>117</xdr:row>
      <xdr:rowOff>24848</xdr:rowOff>
    </xdr:from>
    <xdr:to>
      <xdr:col>9</xdr:col>
      <xdr:colOff>546652</xdr:colOff>
      <xdr:row>129</xdr:row>
      <xdr:rowOff>36318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70282" y="28285109"/>
          <a:ext cx="6733761" cy="2454839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157370</xdr:colOff>
      <xdr:row>133</xdr:row>
      <xdr:rowOff>57978</xdr:rowOff>
    </xdr:from>
    <xdr:to>
      <xdr:col>11</xdr:col>
      <xdr:colOff>465901</xdr:colOff>
      <xdr:row>140</xdr:row>
      <xdr:rowOff>118718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7370" y="31275130"/>
          <a:ext cx="8425488" cy="1394240"/>
        </a:xfrm>
        <a:prstGeom prst="rect">
          <a:avLst/>
        </a:prstGeom>
      </xdr:spPr>
    </xdr:pic>
    <xdr:clientData/>
  </xdr:twoCellAnchor>
  <xdr:twoCellAnchor editAs="oneCell">
    <xdr:from>
      <xdr:col>2</xdr:col>
      <xdr:colOff>902805</xdr:colOff>
      <xdr:row>141</xdr:row>
      <xdr:rowOff>74543</xdr:rowOff>
    </xdr:from>
    <xdr:to>
      <xdr:col>8</xdr:col>
      <xdr:colOff>163168</xdr:colOff>
      <xdr:row>159</xdr:row>
      <xdr:rowOff>74543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109" y="32815695"/>
          <a:ext cx="47434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11</xdr:col>
      <xdr:colOff>573758</xdr:colOff>
      <xdr:row>116</xdr:row>
      <xdr:rowOff>107675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5129435"/>
          <a:ext cx="8690715" cy="3031436"/>
        </a:xfrm>
        <a:prstGeom prst="rect">
          <a:avLst/>
        </a:prstGeom>
      </xdr:spPr>
    </xdr:pic>
    <xdr:clientData/>
  </xdr:twoCellAnchor>
  <xdr:twoCellAnchor editAs="oneCell">
    <xdr:from>
      <xdr:col>0</xdr:col>
      <xdr:colOff>33129</xdr:colOff>
      <xdr:row>166</xdr:row>
      <xdr:rowOff>82825</xdr:rowOff>
    </xdr:from>
    <xdr:to>
      <xdr:col>11</xdr:col>
      <xdr:colOff>463694</xdr:colOff>
      <xdr:row>178</xdr:row>
      <xdr:rowOff>140804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3129" y="37586477"/>
          <a:ext cx="8547522" cy="2343979"/>
        </a:xfrm>
        <a:prstGeom prst="rect">
          <a:avLst/>
        </a:prstGeom>
      </xdr:spPr>
    </xdr:pic>
    <xdr:clientData/>
  </xdr:twoCellAnchor>
  <xdr:twoCellAnchor editAs="oneCell">
    <xdr:from>
      <xdr:col>0</xdr:col>
      <xdr:colOff>57978</xdr:colOff>
      <xdr:row>178</xdr:row>
      <xdr:rowOff>165653</xdr:rowOff>
    </xdr:from>
    <xdr:to>
      <xdr:col>11</xdr:col>
      <xdr:colOff>464830</xdr:colOff>
      <xdr:row>187</xdr:row>
      <xdr:rowOff>3534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7978" y="39955305"/>
          <a:ext cx="8523809" cy="15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34</xdr:row>
      <xdr:rowOff>76200</xdr:rowOff>
    </xdr:from>
    <xdr:to>
      <xdr:col>13</xdr:col>
      <xdr:colOff>283478</xdr:colOff>
      <xdr:row>63</xdr:row>
      <xdr:rowOff>38100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553200"/>
          <a:ext cx="7979678" cy="548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67</xdr:row>
      <xdr:rowOff>95250</xdr:rowOff>
    </xdr:from>
    <xdr:to>
      <xdr:col>13</xdr:col>
      <xdr:colOff>557621</xdr:colOff>
      <xdr:row>79</xdr:row>
      <xdr:rowOff>95249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858750"/>
          <a:ext cx="8510996" cy="228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27215</xdr:colOff>
      <xdr:row>0</xdr:row>
      <xdr:rowOff>190499</xdr:rowOff>
    </xdr:from>
    <xdr:to>
      <xdr:col>13</xdr:col>
      <xdr:colOff>566461</xdr:colOff>
      <xdr:row>31</xdr:row>
      <xdr:rowOff>149678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90499"/>
          <a:ext cx="8499425" cy="5864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26</xdr:row>
      <xdr:rowOff>0</xdr:rowOff>
    </xdr:from>
    <xdr:to>
      <xdr:col>9</xdr:col>
      <xdr:colOff>304800</xdr:colOff>
      <xdr:row>27</xdr:row>
      <xdr:rowOff>57150</xdr:rowOff>
    </xdr:to>
    <xdr:sp macro="" textlink="">
      <xdr:nvSpPr>
        <xdr:cNvPr id="2055" name="AutoShape 7" descr="Картинки по запросу gs"/>
        <xdr:cNvSpPr>
          <a:spLocks noChangeAspect="1" noChangeArrowheads="1"/>
        </xdr:cNvSpPr>
      </xdr:nvSpPr>
      <xdr:spPr bwMode="auto">
        <a:xfrm>
          <a:off x="6486525" y="361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25</xdr:row>
      <xdr:rowOff>0</xdr:rowOff>
    </xdr:from>
    <xdr:to>
      <xdr:col>9</xdr:col>
      <xdr:colOff>304800</xdr:colOff>
      <xdr:row>25</xdr:row>
      <xdr:rowOff>304800</xdr:rowOff>
    </xdr:to>
    <xdr:sp macro="" textlink="">
      <xdr:nvSpPr>
        <xdr:cNvPr id="2057" name="AutoShape 9" descr="Картинки по запросу gs"/>
        <xdr:cNvSpPr>
          <a:spLocks noChangeAspect="1" noChangeArrowheads="1"/>
        </xdr:cNvSpPr>
      </xdr:nvSpPr>
      <xdr:spPr bwMode="auto">
        <a:xfrm>
          <a:off x="648652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209550</xdr:colOff>
      <xdr:row>7</xdr:row>
      <xdr:rowOff>66674</xdr:rowOff>
    </xdr:from>
    <xdr:to>
      <xdr:col>0</xdr:col>
      <xdr:colOff>750925</xdr:colOff>
      <xdr:row>7</xdr:row>
      <xdr:rowOff>438149</xdr:rowOff>
    </xdr:to>
    <xdr:pic>
      <xdr:nvPicPr>
        <xdr:cNvPr id="9" name="图片 122" descr="102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7010399"/>
          <a:ext cx="5413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</xdr:row>
      <xdr:rowOff>38100</xdr:rowOff>
    </xdr:from>
    <xdr:to>
      <xdr:col>0</xdr:col>
      <xdr:colOff>971550</xdr:colOff>
      <xdr:row>5</xdr:row>
      <xdr:rowOff>498088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09625"/>
          <a:ext cx="857250" cy="459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6</xdr:row>
      <xdr:rowOff>28576</xdr:rowOff>
    </xdr:from>
    <xdr:to>
      <xdr:col>0</xdr:col>
      <xdr:colOff>809625</xdr:colOff>
      <xdr:row>6</xdr:row>
      <xdr:rowOff>487364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28751"/>
          <a:ext cx="647700" cy="458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9</xdr:row>
      <xdr:rowOff>38100</xdr:rowOff>
    </xdr:from>
    <xdr:to>
      <xdr:col>0</xdr:col>
      <xdr:colOff>742950</xdr:colOff>
      <xdr:row>9</xdr:row>
      <xdr:rowOff>481733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2952750"/>
          <a:ext cx="504824" cy="443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10</xdr:row>
      <xdr:rowOff>114300</xdr:rowOff>
    </xdr:from>
    <xdr:to>
      <xdr:col>0</xdr:col>
      <xdr:colOff>1000125</xdr:colOff>
      <xdr:row>11</xdr:row>
      <xdr:rowOff>285750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143250"/>
          <a:ext cx="8858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18</xdr:row>
      <xdr:rowOff>76200</xdr:rowOff>
    </xdr:from>
    <xdr:to>
      <xdr:col>0</xdr:col>
      <xdr:colOff>971550</xdr:colOff>
      <xdr:row>19</xdr:row>
      <xdr:rowOff>352425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629275"/>
          <a:ext cx="9334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20</xdr:row>
      <xdr:rowOff>95250</xdr:rowOff>
    </xdr:from>
    <xdr:to>
      <xdr:col>0</xdr:col>
      <xdr:colOff>1019175</xdr:colOff>
      <xdr:row>21</xdr:row>
      <xdr:rowOff>400050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57975"/>
          <a:ext cx="9525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12</xdr:row>
      <xdr:rowOff>38100</xdr:rowOff>
    </xdr:from>
    <xdr:to>
      <xdr:col>0</xdr:col>
      <xdr:colOff>844061</xdr:colOff>
      <xdr:row>13</xdr:row>
      <xdr:rowOff>485775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343400"/>
          <a:ext cx="71071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8</xdr:row>
      <xdr:rowOff>57151</xdr:rowOff>
    </xdr:from>
    <xdr:to>
      <xdr:col>0</xdr:col>
      <xdr:colOff>695325</xdr:colOff>
      <xdr:row>8</xdr:row>
      <xdr:rowOff>451300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66976"/>
          <a:ext cx="447675" cy="394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22</xdr:row>
      <xdr:rowOff>200025</xdr:rowOff>
    </xdr:from>
    <xdr:to>
      <xdr:col>0</xdr:col>
      <xdr:colOff>1028700</xdr:colOff>
      <xdr:row>23</xdr:row>
      <xdr:rowOff>278393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162925"/>
          <a:ext cx="1000125" cy="583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4"/>
  <sheetViews>
    <sheetView tabSelected="1" topLeftCell="A7" zoomScale="115" zoomScaleNormal="115" workbookViewId="0">
      <selection activeCell="C29" sqref="C29:I29"/>
    </sheetView>
  </sheetViews>
  <sheetFormatPr defaultRowHeight="15"/>
  <cols>
    <col min="1" max="1" width="3.7109375" customWidth="1"/>
    <col min="2" max="2" width="12.7109375" customWidth="1"/>
    <col min="3" max="3" width="18.7109375" customWidth="1"/>
    <col min="4" max="4" width="12.7109375" customWidth="1"/>
    <col min="5" max="5" width="8.7109375" customWidth="1"/>
    <col min="6" max="6" width="13.7109375" customWidth="1"/>
    <col min="7" max="7" width="15.7109375" customWidth="1"/>
    <col min="8" max="8" width="12.7109375" customWidth="1"/>
    <col min="9" max="9" width="5.7109375" customWidth="1"/>
    <col min="10" max="12" width="8.7109375" customWidth="1"/>
  </cols>
  <sheetData>
    <row r="1" spans="1:17">
      <c r="A1" s="289"/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</row>
    <row r="2" spans="1:17" ht="1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3"/>
      <c r="N2" s="3"/>
    </row>
    <row r="3" spans="1:17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3"/>
      <c r="N3" s="3"/>
    </row>
    <row r="4" spans="1:17" ht="15" customHeight="1">
      <c r="A4" s="289"/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4"/>
      <c r="N4" s="4"/>
    </row>
    <row r="5" spans="1:17">
      <c r="A5" s="289"/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4"/>
      <c r="N5" s="4"/>
    </row>
    <row r="6" spans="1:17" ht="15" customHeight="1">
      <c r="A6" s="289"/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"/>
      <c r="N6" s="2"/>
    </row>
    <row r="7" spans="1:17" ht="15" customHeight="1">
      <c r="A7" s="289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"/>
      <c r="N7" s="2"/>
    </row>
    <row r="8" spans="1:17" ht="15" customHeight="1">
      <c r="A8" s="289"/>
      <c r="B8" s="289"/>
      <c r="C8" s="289"/>
      <c r="D8" s="289"/>
      <c r="E8" s="289"/>
      <c r="F8" s="289"/>
      <c r="G8" s="289"/>
      <c r="H8" s="289"/>
      <c r="I8" s="289"/>
      <c r="J8" s="289"/>
      <c r="K8" s="289"/>
      <c r="L8" s="289"/>
      <c r="M8" s="2"/>
      <c r="N8" s="2"/>
    </row>
    <row r="9" spans="1:17" ht="15" customHeight="1">
      <c r="A9" s="289"/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"/>
      <c r="N9" s="2"/>
    </row>
    <row r="10" spans="1:17" ht="15" customHeight="1">
      <c r="A10" s="289"/>
      <c r="B10" s="289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"/>
      <c r="N10" s="2"/>
    </row>
    <row r="11" spans="1:17" ht="15.75" thickBot="1">
      <c r="A11" s="290"/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N11" s="5"/>
    </row>
    <row r="12" spans="1:17" ht="24.95" customHeight="1" thickBot="1">
      <c r="A12" s="294" t="s">
        <v>229</v>
      </c>
      <c r="B12" s="310"/>
      <c r="C12" s="310"/>
      <c r="D12" s="310"/>
      <c r="E12" s="310"/>
      <c r="F12" s="310"/>
      <c r="G12" s="310"/>
      <c r="H12" s="310"/>
      <c r="I12" s="311"/>
      <c r="J12" s="294" t="s">
        <v>22</v>
      </c>
      <c r="K12" s="310"/>
      <c r="L12" s="311"/>
      <c r="N12" s="5"/>
      <c r="O12" s="7"/>
      <c r="P12" s="7"/>
      <c r="Q12" s="40"/>
    </row>
    <row r="13" spans="1:17" ht="26.1" customHeight="1" thickBot="1">
      <c r="A13" s="41" t="s">
        <v>0</v>
      </c>
      <c r="B13" s="42" t="s">
        <v>1</v>
      </c>
      <c r="C13" s="42" t="s">
        <v>2</v>
      </c>
      <c r="D13" s="43" t="s">
        <v>143</v>
      </c>
      <c r="E13" s="42" t="s">
        <v>144</v>
      </c>
      <c r="F13" s="43" t="s">
        <v>183</v>
      </c>
      <c r="G13" s="42" t="s">
        <v>3</v>
      </c>
      <c r="H13" s="42" t="s">
        <v>181</v>
      </c>
      <c r="I13" s="44" t="s">
        <v>84</v>
      </c>
      <c r="J13" s="45" t="s">
        <v>232</v>
      </c>
      <c r="K13" s="45" t="s">
        <v>231</v>
      </c>
      <c r="L13" s="46" t="s">
        <v>233</v>
      </c>
    </row>
    <row r="14" spans="1:17" ht="18" customHeight="1">
      <c r="A14" s="126">
        <v>1</v>
      </c>
      <c r="B14" s="54"/>
      <c r="C14" s="203" t="s">
        <v>4</v>
      </c>
      <c r="D14" s="121">
        <v>7</v>
      </c>
      <c r="E14" s="121">
        <v>8</v>
      </c>
      <c r="F14" s="121">
        <v>750</v>
      </c>
      <c r="G14" s="121" t="s">
        <v>179</v>
      </c>
      <c r="H14" s="121" t="s">
        <v>5</v>
      </c>
      <c r="I14" s="122">
        <v>22</v>
      </c>
      <c r="J14" s="123">
        <v>101.76</v>
      </c>
      <c r="K14" s="124">
        <v>111.94</v>
      </c>
      <c r="L14" s="125">
        <v>128.72999999999999</v>
      </c>
    </row>
    <row r="15" spans="1:17" ht="18" customHeight="1">
      <c r="A15" s="56">
        <v>2</v>
      </c>
      <c r="B15" s="47"/>
      <c r="C15" s="204" t="s">
        <v>6</v>
      </c>
      <c r="D15" s="49">
        <v>7</v>
      </c>
      <c r="E15" s="49">
        <v>12</v>
      </c>
      <c r="F15" s="49">
        <v>1100</v>
      </c>
      <c r="G15" s="49" t="s">
        <v>180</v>
      </c>
      <c r="H15" s="49" t="s">
        <v>7</v>
      </c>
      <c r="I15" s="50">
        <v>24.5</v>
      </c>
      <c r="J15" s="51">
        <v>112.47600000000001</v>
      </c>
      <c r="K15" s="52">
        <v>123.72360000000002</v>
      </c>
      <c r="L15" s="53">
        <v>142.28214000000003</v>
      </c>
    </row>
    <row r="16" spans="1:17" ht="18" customHeight="1" thickBot="1">
      <c r="A16" s="127">
        <v>3</v>
      </c>
      <c r="B16" s="55"/>
      <c r="C16" s="205" t="s">
        <v>8</v>
      </c>
      <c r="D16" s="129">
        <v>7</v>
      </c>
      <c r="E16" s="129">
        <v>16</v>
      </c>
      <c r="F16" s="129">
        <v>1500</v>
      </c>
      <c r="G16" s="129" t="s">
        <v>180</v>
      </c>
      <c r="H16" s="129" t="s">
        <v>7</v>
      </c>
      <c r="I16" s="130">
        <v>27.5</v>
      </c>
      <c r="J16" s="131">
        <v>117.83199999999999</v>
      </c>
      <c r="K16" s="132">
        <v>129.61520000000002</v>
      </c>
      <c r="L16" s="133">
        <v>149.05748000000003</v>
      </c>
    </row>
    <row r="17" spans="1:15" ht="23.1" customHeight="1" thickBot="1">
      <c r="A17" s="297" t="s">
        <v>230</v>
      </c>
      <c r="B17" s="298"/>
      <c r="C17" s="298"/>
      <c r="D17" s="298"/>
      <c r="E17" s="298"/>
      <c r="F17" s="298"/>
      <c r="G17" s="298"/>
      <c r="H17" s="298"/>
      <c r="I17" s="298"/>
      <c r="J17" s="297" t="s">
        <v>22</v>
      </c>
      <c r="K17" s="299"/>
      <c r="L17" s="300"/>
      <c r="O17" s="11"/>
    </row>
    <row r="18" spans="1:15" ht="18" customHeight="1">
      <c r="A18" s="126">
        <v>1</v>
      </c>
      <c r="B18" s="54"/>
      <c r="C18" s="203" t="s">
        <v>9</v>
      </c>
      <c r="D18" s="121">
        <v>10</v>
      </c>
      <c r="E18" s="121">
        <v>8</v>
      </c>
      <c r="F18" s="121">
        <v>550</v>
      </c>
      <c r="G18" s="121" t="s">
        <v>179</v>
      </c>
      <c r="H18" s="121" t="s">
        <v>5</v>
      </c>
      <c r="I18" s="122">
        <v>20.5</v>
      </c>
      <c r="J18" s="134">
        <v>91.051999999999992</v>
      </c>
      <c r="K18" s="135">
        <v>100.15719999999999</v>
      </c>
      <c r="L18" s="136">
        <v>115.18077999999998</v>
      </c>
    </row>
    <row r="19" spans="1:15" ht="18" customHeight="1">
      <c r="A19" s="56">
        <v>2</v>
      </c>
      <c r="B19" s="47"/>
      <c r="C19" s="204" t="s">
        <v>10</v>
      </c>
      <c r="D19" s="49">
        <v>6</v>
      </c>
      <c r="E19" s="49">
        <v>16</v>
      </c>
      <c r="F19" s="49">
        <v>750</v>
      </c>
      <c r="G19" s="49" t="s">
        <v>179</v>
      </c>
      <c r="H19" s="49" t="s">
        <v>5</v>
      </c>
      <c r="I19" s="50">
        <v>22</v>
      </c>
      <c r="J19" s="51">
        <v>96.408000000000001</v>
      </c>
      <c r="K19" s="52">
        <v>106.0488</v>
      </c>
      <c r="L19" s="53">
        <v>121.95612000000001</v>
      </c>
    </row>
    <row r="20" spans="1:15" ht="18" customHeight="1">
      <c r="A20" s="143">
        <v>3</v>
      </c>
      <c r="B20" s="47"/>
      <c r="C20" s="206" t="s">
        <v>11</v>
      </c>
      <c r="D20" s="138">
        <v>10</v>
      </c>
      <c r="E20" s="138">
        <v>11</v>
      </c>
      <c r="F20" s="138">
        <v>750</v>
      </c>
      <c r="G20" s="138" t="s">
        <v>179</v>
      </c>
      <c r="H20" s="138" t="s">
        <v>5</v>
      </c>
      <c r="I20" s="139">
        <v>22</v>
      </c>
      <c r="J20" s="140">
        <v>96.408000000000001</v>
      </c>
      <c r="K20" s="141">
        <v>106.0488</v>
      </c>
      <c r="L20" s="142">
        <v>121.95612000000001</v>
      </c>
    </row>
    <row r="21" spans="1:15" ht="18" customHeight="1">
      <c r="A21" s="56">
        <v>4</v>
      </c>
      <c r="B21" s="47"/>
      <c r="C21" s="204" t="s">
        <v>12</v>
      </c>
      <c r="D21" s="49">
        <v>15</v>
      </c>
      <c r="E21" s="49">
        <v>10</v>
      </c>
      <c r="F21" s="49">
        <v>1100</v>
      </c>
      <c r="G21" s="49" t="s">
        <v>180</v>
      </c>
      <c r="H21" s="49" t="s">
        <v>7</v>
      </c>
      <c r="I21" s="50">
        <v>24.5</v>
      </c>
      <c r="J21" s="51">
        <v>107.12</v>
      </c>
      <c r="K21" s="52">
        <v>117.83200000000002</v>
      </c>
      <c r="L21" s="53">
        <v>135.50680000000003</v>
      </c>
    </row>
    <row r="22" spans="1:15" ht="18" customHeight="1">
      <c r="A22" s="143">
        <v>5</v>
      </c>
      <c r="B22" s="47"/>
      <c r="C22" s="206" t="s">
        <v>13</v>
      </c>
      <c r="D22" s="138">
        <v>8</v>
      </c>
      <c r="E22" s="138">
        <v>16</v>
      </c>
      <c r="F22" s="138">
        <v>1100</v>
      </c>
      <c r="G22" s="138" t="s">
        <v>180</v>
      </c>
      <c r="H22" s="138" t="s">
        <v>7</v>
      </c>
      <c r="I22" s="139">
        <v>24</v>
      </c>
      <c r="J22" s="140">
        <v>107.12</v>
      </c>
      <c r="K22" s="141">
        <v>117.83200000000002</v>
      </c>
      <c r="L22" s="142">
        <v>135.50680000000003</v>
      </c>
    </row>
    <row r="23" spans="1:15" ht="18" customHeight="1">
      <c r="A23" s="56">
        <v>6</v>
      </c>
      <c r="B23" s="47"/>
      <c r="C23" s="204" t="s">
        <v>14</v>
      </c>
      <c r="D23" s="49">
        <v>15</v>
      </c>
      <c r="E23" s="49">
        <v>15</v>
      </c>
      <c r="F23" s="49">
        <v>1500</v>
      </c>
      <c r="G23" s="49" t="s">
        <v>180</v>
      </c>
      <c r="H23" s="49" t="s">
        <v>7</v>
      </c>
      <c r="I23" s="50">
        <v>27.5</v>
      </c>
      <c r="J23" s="51">
        <v>117.83199999999999</v>
      </c>
      <c r="K23" s="52">
        <v>129.61520000000002</v>
      </c>
      <c r="L23" s="53">
        <v>149.05748000000003</v>
      </c>
    </row>
    <row r="24" spans="1:15" ht="18" customHeight="1" thickBot="1">
      <c r="A24" s="127">
        <v>7</v>
      </c>
      <c r="B24" s="55"/>
      <c r="C24" s="205" t="s">
        <v>15</v>
      </c>
      <c r="D24" s="129">
        <v>8</v>
      </c>
      <c r="E24" s="129">
        <v>20</v>
      </c>
      <c r="F24" s="129">
        <v>1500</v>
      </c>
      <c r="G24" s="129" t="s">
        <v>180</v>
      </c>
      <c r="H24" s="129" t="s">
        <v>7</v>
      </c>
      <c r="I24" s="130">
        <v>27</v>
      </c>
      <c r="J24" s="131">
        <v>117.83199999999999</v>
      </c>
      <c r="K24" s="132">
        <v>129.61520000000002</v>
      </c>
      <c r="L24" s="133">
        <v>149.05748000000003</v>
      </c>
    </row>
    <row r="25" spans="1:15" ht="21" customHeight="1" thickBot="1">
      <c r="A25" s="297" t="s">
        <v>270</v>
      </c>
      <c r="B25" s="312"/>
      <c r="C25" s="312"/>
      <c r="D25" s="312"/>
      <c r="E25" s="312"/>
      <c r="F25" s="312"/>
      <c r="G25" s="312"/>
      <c r="H25" s="312"/>
      <c r="I25" s="313"/>
      <c r="J25" s="314" t="s">
        <v>22</v>
      </c>
      <c r="K25" s="299"/>
      <c r="L25" s="300"/>
    </row>
    <row r="26" spans="1:15" ht="18" customHeight="1">
      <c r="A26" s="212">
        <v>1</v>
      </c>
      <c r="B26" s="194"/>
      <c r="C26" s="209" t="s">
        <v>264</v>
      </c>
      <c r="D26" s="210">
        <v>1.5</v>
      </c>
      <c r="E26" s="210">
        <v>16</v>
      </c>
      <c r="F26" s="210">
        <v>370</v>
      </c>
      <c r="G26" s="192" t="s">
        <v>179</v>
      </c>
      <c r="H26" s="202" t="s">
        <v>265</v>
      </c>
      <c r="I26" s="207">
        <v>9</v>
      </c>
      <c r="J26" s="423">
        <v>58.3</v>
      </c>
      <c r="K26" s="200">
        <f>J26*1.1</f>
        <v>64.13</v>
      </c>
      <c r="L26" s="201">
        <f>K26*1.15</f>
        <v>73.749499999999983</v>
      </c>
    </row>
    <row r="27" spans="1:15" ht="18" customHeight="1">
      <c r="A27" s="221">
        <v>2</v>
      </c>
      <c r="B27" s="195"/>
      <c r="C27" s="214" t="s">
        <v>266</v>
      </c>
      <c r="D27" s="215">
        <v>1.5</v>
      </c>
      <c r="E27" s="215">
        <v>25</v>
      </c>
      <c r="F27" s="215">
        <v>550</v>
      </c>
      <c r="G27" s="216" t="s">
        <v>179</v>
      </c>
      <c r="H27" s="239" t="s">
        <v>267</v>
      </c>
      <c r="I27" s="217">
        <v>11</v>
      </c>
      <c r="J27" s="218">
        <v>68.58</v>
      </c>
      <c r="K27" s="219">
        <f t="shared" ref="K27:K28" si="0">J27*1.1</f>
        <v>75.438000000000002</v>
      </c>
      <c r="L27" s="220">
        <f t="shared" ref="L27:L28" si="1">K27*1.15</f>
        <v>86.753699999999995</v>
      </c>
    </row>
    <row r="28" spans="1:15" ht="18" customHeight="1" thickBot="1">
      <c r="A28" s="213">
        <v>3</v>
      </c>
      <c r="B28" s="196"/>
      <c r="C28" s="266" t="s">
        <v>268</v>
      </c>
      <c r="D28" s="267">
        <v>1.5</v>
      </c>
      <c r="E28" s="267">
        <v>32</v>
      </c>
      <c r="F28" s="267">
        <v>750</v>
      </c>
      <c r="G28" s="268" t="s">
        <v>179</v>
      </c>
      <c r="H28" s="269" t="s">
        <v>269</v>
      </c>
      <c r="I28" s="208">
        <v>14</v>
      </c>
      <c r="J28" s="211">
        <v>73.72</v>
      </c>
      <c r="K28" s="197">
        <f t="shared" si="0"/>
        <v>81.091999999999999</v>
      </c>
      <c r="L28" s="198">
        <f t="shared" si="1"/>
        <v>93.255799999999994</v>
      </c>
    </row>
    <row r="29" spans="1:15" ht="24" customHeight="1" thickBot="1">
      <c r="A29" s="189"/>
      <c r="B29" s="245"/>
      <c r="C29" s="299" t="s">
        <v>16</v>
      </c>
      <c r="D29" s="317"/>
      <c r="E29" s="317"/>
      <c r="F29" s="317"/>
      <c r="G29" s="317"/>
      <c r="H29" s="317"/>
      <c r="I29" s="318"/>
      <c r="J29" s="294" t="s">
        <v>22</v>
      </c>
      <c r="K29" s="295"/>
      <c r="L29" s="296"/>
    </row>
    <row r="30" spans="1:15" ht="24" customHeight="1" thickBot="1">
      <c r="A30" s="58" t="s">
        <v>17</v>
      </c>
      <c r="B30" s="260" t="s">
        <v>1</v>
      </c>
      <c r="C30" s="59" t="s">
        <v>18</v>
      </c>
      <c r="D30" s="59" t="s">
        <v>201</v>
      </c>
      <c r="E30" s="59" t="s">
        <v>144</v>
      </c>
      <c r="F30" s="59" t="s">
        <v>20</v>
      </c>
      <c r="G30" s="59" t="s">
        <v>19</v>
      </c>
      <c r="H30" s="60" t="s">
        <v>182</v>
      </c>
      <c r="I30" s="261" t="s">
        <v>84</v>
      </c>
      <c r="J30" s="262" t="s">
        <v>232</v>
      </c>
      <c r="K30" s="262" t="s">
        <v>231</v>
      </c>
      <c r="L30" s="263" t="s">
        <v>233</v>
      </c>
    </row>
    <row r="31" spans="1:15" ht="15.95" customHeight="1" thickBot="1">
      <c r="A31" s="264"/>
      <c r="B31" s="338"/>
      <c r="C31" s="315" t="s">
        <v>276</v>
      </c>
      <c r="D31" s="315"/>
      <c r="E31" s="315"/>
      <c r="F31" s="315"/>
      <c r="G31" s="315"/>
      <c r="H31" s="315"/>
      <c r="I31" s="316"/>
      <c r="J31" s="190"/>
      <c r="K31" s="424"/>
      <c r="L31" s="191"/>
    </row>
    <row r="32" spans="1:15" ht="15.95" customHeight="1" thickBot="1">
      <c r="A32" s="251">
        <v>1</v>
      </c>
      <c r="B32" s="339"/>
      <c r="C32" s="246" t="s">
        <v>271</v>
      </c>
      <c r="D32" s="247" t="s">
        <v>161</v>
      </c>
      <c r="E32" s="247" t="s">
        <v>272</v>
      </c>
      <c r="F32" s="247" t="s">
        <v>273</v>
      </c>
      <c r="G32" s="247" t="s">
        <v>274</v>
      </c>
      <c r="H32" s="248" t="s">
        <v>275</v>
      </c>
      <c r="I32" s="247">
        <v>12</v>
      </c>
      <c r="J32" s="193">
        <v>119</v>
      </c>
      <c r="K32" s="193">
        <v>131</v>
      </c>
      <c r="L32" s="265">
        <v>150</v>
      </c>
    </row>
    <row r="33" spans="1:16" ht="15.95" customHeight="1" thickBot="1">
      <c r="A33" s="242"/>
      <c r="B33" s="339"/>
      <c r="C33" s="315" t="s">
        <v>21</v>
      </c>
      <c r="D33" s="317"/>
      <c r="E33" s="317"/>
      <c r="F33" s="317"/>
      <c r="G33" s="317"/>
      <c r="H33" s="317"/>
      <c r="I33" s="318"/>
      <c r="J33" s="301"/>
      <c r="K33" s="302"/>
      <c r="L33" s="303"/>
    </row>
    <row r="34" spans="1:16" ht="17.100000000000001" customHeight="1">
      <c r="A34" s="252">
        <f>A32+1</f>
        <v>2</v>
      </c>
      <c r="B34" s="339"/>
      <c r="C34" s="147" t="s">
        <v>23</v>
      </c>
      <c r="D34" s="138" t="s">
        <v>24</v>
      </c>
      <c r="E34" s="148" t="s">
        <v>145</v>
      </c>
      <c r="F34" s="138" t="s">
        <v>190</v>
      </c>
      <c r="G34" s="138" t="s">
        <v>165</v>
      </c>
      <c r="H34" s="138" t="s">
        <v>25</v>
      </c>
      <c r="I34" s="149">
        <v>7.98</v>
      </c>
      <c r="J34" s="123">
        <v>88.909599999999998</v>
      </c>
      <c r="K34" s="150">
        <v>97.800560000000004</v>
      </c>
      <c r="L34" s="151">
        <v>112.47064400000001</v>
      </c>
    </row>
    <row r="35" spans="1:16" ht="17.100000000000001" customHeight="1">
      <c r="A35" s="253">
        <f t="shared" ref="A35:A38" si="2">A34+1</f>
        <v>3</v>
      </c>
      <c r="B35" s="339"/>
      <c r="C35" s="61" t="s">
        <v>26</v>
      </c>
      <c r="D35" s="49" t="s">
        <v>24</v>
      </c>
      <c r="E35" s="49" t="s">
        <v>146</v>
      </c>
      <c r="F35" s="49" t="s">
        <v>184</v>
      </c>
      <c r="G35" s="49" t="s">
        <v>166</v>
      </c>
      <c r="H35" s="49" t="s">
        <v>27</v>
      </c>
      <c r="I35" s="62">
        <v>9.48</v>
      </c>
      <c r="J35" s="63">
        <v>97.479200000000006</v>
      </c>
      <c r="K35" s="64">
        <v>107.22712000000001</v>
      </c>
      <c r="L35" s="65">
        <v>123.31118800000002</v>
      </c>
    </row>
    <row r="36" spans="1:16" ht="17.100000000000001" customHeight="1">
      <c r="A36" s="254">
        <f t="shared" si="2"/>
        <v>4</v>
      </c>
      <c r="B36" s="339"/>
      <c r="C36" s="147" t="s">
        <v>28</v>
      </c>
      <c r="D36" s="138" t="s">
        <v>24</v>
      </c>
      <c r="E36" s="138" t="s">
        <v>147</v>
      </c>
      <c r="F36" s="138" t="s">
        <v>191</v>
      </c>
      <c r="G36" s="138" t="s">
        <v>167</v>
      </c>
      <c r="H36" s="138" t="s">
        <v>29</v>
      </c>
      <c r="I36" s="149">
        <v>10.98</v>
      </c>
      <c r="J36" s="134">
        <v>112.47600000000001</v>
      </c>
      <c r="K36" s="135">
        <v>123.72360000000002</v>
      </c>
      <c r="L36" s="136">
        <v>142.28214000000003</v>
      </c>
      <c r="P36" s="11"/>
    </row>
    <row r="37" spans="1:16" ht="17.100000000000001" customHeight="1">
      <c r="A37" s="253">
        <f t="shared" si="2"/>
        <v>5</v>
      </c>
      <c r="B37" s="339"/>
      <c r="C37" s="61" t="s">
        <v>30</v>
      </c>
      <c r="D37" s="49" t="s">
        <v>24</v>
      </c>
      <c r="E37" s="49" t="s">
        <v>148</v>
      </c>
      <c r="F37" s="49" t="s">
        <v>186</v>
      </c>
      <c r="G37" s="49" t="s">
        <v>168</v>
      </c>
      <c r="H37" s="49" t="s">
        <v>31</v>
      </c>
      <c r="I37" s="62">
        <v>12.98</v>
      </c>
      <c r="J37" s="63">
        <v>133.9</v>
      </c>
      <c r="K37" s="64">
        <v>147.29</v>
      </c>
      <c r="L37" s="65">
        <v>169.3835</v>
      </c>
    </row>
    <row r="38" spans="1:16" ht="17.100000000000001" customHeight="1" thickBot="1">
      <c r="A38" s="259">
        <f t="shared" si="2"/>
        <v>6</v>
      </c>
      <c r="B38" s="339"/>
      <c r="C38" s="152" t="s">
        <v>32</v>
      </c>
      <c r="D38" s="153" t="s">
        <v>24</v>
      </c>
      <c r="E38" s="153" t="s">
        <v>163</v>
      </c>
      <c r="F38" s="153" t="s">
        <v>187</v>
      </c>
      <c r="G38" s="153" t="s">
        <v>169</v>
      </c>
      <c r="H38" s="153" t="s">
        <v>33</v>
      </c>
      <c r="I38" s="154">
        <v>14.3</v>
      </c>
      <c r="J38" s="155">
        <v>163.89360000000002</v>
      </c>
      <c r="K38" s="156">
        <v>180.28296000000003</v>
      </c>
      <c r="L38" s="157">
        <v>207.32540400000005</v>
      </c>
      <c r="M38" s="10"/>
    </row>
    <row r="39" spans="1:16" s="241" customFormat="1" ht="15.95" customHeight="1" thickBot="1">
      <c r="A39" s="8"/>
      <c r="B39" s="339"/>
      <c r="C39" s="291" t="s">
        <v>34</v>
      </c>
      <c r="D39" s="292"/>
      <c r="E39" s="292"/>
      <c r="F39" s="292"/>
      <c r="G39" s="292"/>
      <c r="H39" s="292"/>
      <c r="I39" s="293"/>
      <c r="J39" s="304"/>
      <c r="K39" s="305"/>
      <c r="L39" s="306"/>
      <c r="M39" s="240"/>
    </row>
    <row r="40" spans="1:16" ht="17.100000000000001" customHeight="1">
      <c r="A40" s="252">
        <f>A38+1</f>
        <v>7</v>
      </c>
      <c r="B40" s="339"/>
      <c r="C40" s="158" t="s">
        <v>35</v>
      </c>
      <c r="D40" s="159" t="s">
        <v>36</v>
      </c>
      <c r="E40" s="159" t="s">
        <v>149</v>
      </c>
      <c r="F40" s="159" t="s">
        <v>187</v>
      </c>
      <c r="G40" s="159" t="s">
        <v>170</v>
      </c>
      <c r="H40" s="159" t="s">
        <v>37</v>
      </c>
      <c r="I40" s="160">
        <v>18.7</v>
      </c>
      <c r="J40" s="134">
        <v>155.32400000000001</v>
      </c>
      <c r="K40" s="135">
        <v>170.85640000000001</v>
      </c>
      <c r="L40" s="136">
        <v>196.48486</v>
      </c>
      <c r="M40" s="10"/>
    </row>
    <row r="41" spans="1:16" ht="17.100000000000001" customHeight="1" thickBot="1">
      <c r="A41" s="256">
        <f>A40+1</f>
        <v>8</v>
      </c>
      <c r="B41" s="339"/>
      <c r="C41" s="67" t="s">
        <v>38</v>
      </c>
      <c r="D41" s="68" t="s">
        <v>36</v>
      </c>
      <c r="E41" s="68" t="s">
        <v>150</v>
      </c>
      <c r="F41" s="68" t="s">
        <v>192</v>
      </c>
      <c r="G41" s="68" t="s">
        <v>170</v>
      </c>
      <c r="H41" s="68" t="s">
        <v>39</v>
      </c>
      <c r="I41" s="69">
        <v>22.7</v>
      </c>
      <c r="J41" s="70">
        <v>169.24960000000002</v>
      </c>
      <c r="K41" s="71">
        <v>186.17456000000001</v>
      </c>
      <c r="L41" s="72">
        <v>214.10074400000002</v>
      </c>
      <c r="M41" s="10"/>
    </row>
    <row r="42" spans="1:16" ht="15.95" customHeight="1" thickBot="1">
      <c r="A42" s="190"/>
      <c r="B42" s="339"/>
      <c r="C42" s="291" t="s">
        <v>57</v>
      </c>
      <c r="D42" s="292"/>
      <c r="E42" s="292"/>
      <c r="F42" s="292"/>
      <c r="G42" s="292"/>
      <c r="H42" s="292"/>
      <c r="I42" s="292"/>
      <c r="J42" s="307"/>
      <c r="K42" s="308"/>
      <c r="L42" s="309"/>
      <c r="M42" s="10"/>
    </row>
    <row r="43" spans="1:16" ht="17.100000000000001" customHeight="1">
      <c r="A43" s="257">
        <f>A41+1</f>
        <v>9</v>
      </c>
      <c r="B43" s="339"/>
      <c r="C43" s="158" t="s">
        <v>255</v>
      </c>
      <c r="D43" s="159" t="s">
        <v>161</v>
      </c>
      <c r="E43" s="161" t="s">
        <v>160</v>
      </c>
      <c r="F43" s="159" t="s">
        <v>184</v>
      </c>
      <c r="G43" s="159" t="s">
        <v>165</v>
      </c>
      <c r="H43" s="159" t="s">
        <v>40</v>
      </c>
      <c r="I43" s="160">
        <v>13.9</v>
      </c>
      <c r="J43" s="123">
        <v>98.19680000000001</v>
      </c>
      <c r="K43" s="150">
        <v>108.01648</v>
      </c>
      <c r="L43" s="151">
        <v>124.21895199999999</v>
      </c>
      <c r="M43" s="10"/>
    </row>
    <row r="44" spans="1:16" ht="17.100000000000001" customHeight="1">
      <c r="A44" s="253">
        <f t="shared" ref="A44:A47" si="3">A43+1</f>
        <v>10</v>
      </c>
      <c r="B44" s="339"/>
      <c r="C44" s="61" t="s">
        <v>254</v>
      </c>
      <c r="D44" s="49" t="s">
        <v>161</v>
      </c>
      <c r="E44" s="49" t="s">
        <v>151</v>
      </c>
      <c r="F44" s="49" t="s">
        <v>191</v>
      </c>
      <c r="G44" s="49" t="s">
        <v>171</v>
      </c>
      <c r="H44" s="74" t="s">
        <v>41</v>
      </c>
      <c r="I44" s="62">
        <v>15.7</v>
      </c>
      <c r="J44" s="63">
        <v>108.19119999999999</v>
      </c>
      <c r="K44" s="64">
        <v>119.01031999999999</v>
      </c>
      <c r="L44" s="65">
        <v>136.86186800000002</v>
      </c>
      <c r="M44" s="10"/>
    </row>
    <row r="45" spans="1:16" ht="17.100000000000001" customHeight="1">
      <c r="A45" s="254">
        <f t="shared" si="3"/>
        <v>11</v>
      </c>
      <c r="B45" s="339"/>
      <c r="C45" s="147" t="s">
        <v>253</v>
      </c>
      <c r="D45" s="138" t="s">
        <v>161</v>
      </c>
      <c r="E45" s="138" t="s">
        <v>152</v>
      </c>
      <c r="F45" s="138" t="s">
        <v>186</v>
      </c>
      <c r="G45" s="138" t="s">
        <v>167</v>
      </c>
      <c r="H45" s="159" t="s">
        <v>42</v>
      </c>
      <c r="I45" s="149">
        <v>17.84</v>
      </c>
      <c r="J45" s="134">
        <v>129.61519999999999</v>
      </c>
      <c r="K45" s="135">
        <v>142.57671999999999</v>
      </c>
      <c r="L45" s="136">
        <v>163.96322799999999</v>
      </c>
      <c r="M45" s="10"/>
    </row>
    <row r="46" spans="1:16" ht="17.100000000000001" customHeight="1">
      <c r="A46" s="256">
        <f t="shared" si="3"/>
        <v>12</v>
      </c>
      <c r="B46" s="339"/>
      <c r="C46" s="61" t="s">
        <v>252</v>
      </c>
      <c r="D46" s="49" t="s">
        <v>161</v>
      </c>
      <c r="E46" s="49" t="s">
        <v>153</v>
      </c>
      <c r="F46" s="49" t="s">
        <v>187</v>
      </c>
      <c r="G46" s="49" t="s">
        <v>172</v>
      </c>
      <c r="H46" s="74" t="s">
        <v>43</v>
      </c>
      <c r="I46" s="62">
        <v>20.92</v>
      </c>
      <c r="J46" s="63">
        <v>139.01679999999999</v>
      </c>
      <c r="K46" s="64">
        <v>152.91847999999999</v>
      </c>
      <c r="L46" s="65">
        <v>175.85625199999998</v>
      </c>
      <c r="M46" s="10"/>
    </row>
    <row r="47" spans="1:16" ht="17.100000000000001" customHeight="1">
      <c r="A47" s="254">
        <f t="shared" si="3"/>
        <v>13</v>
      </c>
      <c r="B47" s="339"/>
      <c r="C47" s="152" t="s">
        <v>251</v>
      </c>
      <c r="D47" s="153" t="s">
        <v>161</v>
      </c>
      <c r="E47" s="153" t="s">
        <v>154</v>
      </c>
      <c r="F47" s="153" t="s">
        <v>187</v>
      </c>
      <c r="G47" s="153" t="s">
        <v>173</v>
      </c>
      <c r="H47" s="153" t="s">
        <v>44</v>
      </c>
      <c r="I47" s="154">
        <v>22.76</v>
      </c>
      <c r="J47" s="162">
        <v>155.32400000000001</v>
      </c>
      <c r="K47" s="163">
        <v>170.85640000000001</v>
      </c>
      <c r="L47" s="164">
        <v>196.48486</v>
      </c>
      <c r="M47" s="10"/>
    </row>
    <row r="48" spans="1:16" ht="17.100000000000001" customHeight="1">
      <c r="A48" s="258">
        <f>A47+1</f>
        <v>14</v>
      </c>
      <c r="B48" s="339"/>
      <c r="C48" s="243" t="s">
        <v>234</v>
      </c>
      <c r="D48" s="49" t="s">
        <v>237</v>
      </c>
      <c r="E48" s="49" t="s">
        <v>238</v>
      </c>
      <c r="F48" s="49" t="s">
        <v>186</v>
      </c>
      <c r="G48" s="49" t="s">
        <v>243</v>
      </c>
      <c r="H48" s="49" t="s">
        <v>245</v>
      </c>
      <c r="I48" s="75">
        <v>14</v>
      </c>
      <c r="J48" s="76">
        <v>121.14</v>
      </c>
      <c r="K48" s="52">
        <v>133.25</v>
      </c>
      <c r="L48" s="77">
        <v>153.24</v>
      </c>
      <c r="M48" s="10"/>
    </row>
    <row r="49" spans="1:17" ht="17.100000000000001" customHeight="1">
      <c r="A49" s="259">
        <v>14</v>
      </c>
      <c r="B49" s="339"/>
      <c r="C49" s="244" t="s">
        <v>235</v>
      </c>
      <c r="D49" s="138" t="s">
        <v>161</v>
      </c>
      <c r="E49" s="138" t="s">
        <v>239</v>
      </c>
      <c r="F49" s="138" t="s">
        <v>241</v>
      </c>
      <c r="G49" s="138" t="s">
        <v>244</v>
      </c>
      <c r="H49" s="138" t="s">
        <v>245</v>
      </c>
      <c r="I49" s="165">
        <v>17</v>
      </c>
      <c r="J49" s="166">
        <v>141.96</v>
      </c>
      <c r="K49" s="167">
        <v>156.16</v>
      </c>
      <c r="L49" s="136">
        <v>179.58</v>
      </c>
      <c r="M49" s="10"/>
    </row>
    <row r="50" spans="1:17" ht="17.100000000000001" customHeight="1" thickBot="1">
      <c r="A50" s="256">
        <v>15</v>
      </c>
      <c r="B50" s="339"/>
      <c r="C50" s="78" t="s">
        <v>236</v>
      </c>
      <c r="D50" s="79" t="s">
        <v>161</v>
      </c>
      <c r="E50" s="79" t="s">
        <v>240</v>
      </c>
      <c r="F50" s="79" t="s">
        <v>242</v>
      </c>
      <c r="G50" s="79" t="s">
        <v>244</v>
      </c>
      <c r="H50" s="79" t="s">
        <v>246</v>
      </c>
      <c r="I50" s="57">
        <v>21</v>
      </c>
      <c r="J50" s="80">
        <v>200.35</v>
      </c>
      <c r="K50" s="81">
        <v>220.38</v>
      </c>
      <c r="L50" s="82">
        <v>253.44</v>
      </c>
      <c r="M50" s="10"/>
    </row>
    <row r="51" spans="1:17" ht="15.95" customHeight="1" thickBot="1">
      <c r="A51" s="249"/>
      <c r="B51" s="339"/>
      <c r="C51" s="335" t="s">
        <v>142</v>
      </c>
      <c r="D51" s="336"/>
      <c r="E51" s="336"/>
      <c r="F51" s="336"/>
      <c r="G51" s="336"/>
      <c r="H51" s="336"/>
      <c r="I51" s="337"/>
      <c r="J51" s="323"/>
      <c r="K51" s="324"/>
      <c r="L51" s="325"/>
      <c r="M51" s="10"/>
    </row>
    <row r="52" spans="1:17" ht="17.100000000000001" customHeight="1">
      <c r="A52" s="252">
        <v>16</v>
      </c>
      <c r="B52" s="339"/>
      <c r="C52" s="169" t="s">
        <v>45</v>
      </c>
      <c r="D52" s="121" t="s">
        <v>162</v>
      </c>
      <c r="E52" s="121" t="s">
        <v>155</v>
      </c>
      <c r="F52" s="121" t="s">
        <v>184</v>
      </c>
      <c r="G52" s="121" t="s">
        <v>174</v>
      </c>
      <c r="H52" s="121" t="s">
        <v>46</v>
      </c>
      <c r="I52" s="170">
        <v>9.4</v>
      </c>
      <c r="J52" s="123">
        <v>88</v>
      </c>
      <c r="K52" s="150">
        <v>96.8</v>
      </c>
      <c r="L52" s="151">
        <v>111.32</v>
      </c>
    </row>
    <row r="53" spans="1:17" ht="17.100000000000001" customHeight="1">
      <c r="A53" s="253">
        <f t="shared" ref="A53:A57" si="4">A52+1</f>
        <v>17</v>
      </c>
      <c r="B53" s="339"/>
      <c r="C53" s="61" t="s">
        <v>47</v>
      </c>
      <c r="D53" s="49" t="s">
        <v>162</v>
      </c>
      <c r="E53" s="49" t="s">
        <v>164</v>
      </c>
      <c r="F53" s="49" t="s">
        <v>191</v>
      </c>
      <c r="G53" s="49" t="s">
        <v>174</v>
      </c>
      <c r="H53" s="49" t="s">
        <v>48</v>
      </c>
      <c r="I53" s="62">
        <v>10.9</v>
      </c>
      <c r="J53" s="63">
        <v>104</v>
      </c>
      <c r="K53" s="64">
        <v>114.4</v>
      </c>
      <c r="L53" s="65">
        <v>131.56</v>
      </c>
    </row>
    <row r="54" spans="1:17" ht="17.100000000000001" customHeight="1">
      <c r="A54" s="254">
        <f t="shared" si="4"/>
        <v>18</v>
      </c>
      <c r="B54" s="339"/>
      <c r="C54" s="147" t="s">
        <v>49</v>
      </c>
      <c r="D54" s="138" t="s">
        <v>162</v>
      </c>
      <c r="E54" s="138" t="s">
        <v>156</v>
      </c>
      <c r="F54" s="138" t="s">
        <v>186</v>
      </c>
      <c r="G54" s="138" t="s">
        <v>175</v>
      </c>
      <c r="H54" s="138" t="s">
        <v>50</v>
      </c>
      <c r="I54" s="149">
        <v>13.6</v>
      </c>
      <c r="J54" s="134">
        <v>114</v>
      </c>
      <c r="K54" s="135">
        <v>125.4</v>
      </c>
      <c r="L54" s="136">
        <v>144.21</v>
      </c>
    </row>
    <row r="55" spans="1:17" ht="17.100000000000001" customHeight="1">
      <c r="A55" s="253">
        <f t="shared" si="4"/>
        <v>19</v>
      </c>
      <c r="B55" s="339"/>
      <c r="C55" s="61" t="s">
        <v>51</v>
      </c>
      <c r="D55" s="49" t="s">
        <v>162</v>
      </c>
      <c r="E55" s="49" t="s">
        <v>157</v>
      </c>
      <c r="F55" s="49" t="s">
        <v>187</v>
      </c>
      <c r="G55" s="49" t="s">
        <v>176</v>
      </c>
      <c r="H55" s="49" t="s">
        <v>52</v>
      </c>
      <c r="I55" s="62">
        <v>14.1</v>
      </c>
      <c r="J55" s="63">
        <v>145</v>
      </c>
      <c r="K55" s="64">
        <v>159.5</v>
      </c>
      <c r="L55" s="65">
        <v>183.43</v>
      </c>
    </row>
    <row r="56" spans="1:17" ht="17.100000000000001" customHeight="1">
      <c r="A56" s="254">
        <f t="shared" si="4"/>
        <v>20</v>
      </c>
      <c r="B56" s="339"/>
      <c r="C56" s="147" t="s">
        <v>53</v>
      </c>
      <c r="D56" s="138" t="s">
        <v>162</v>
      </c>
      <c r="E56" s="138" t="s">
        <v>158</v>
      </c>
      <c r="F56" s="138" t="s">
        <v>192</v>
      </c>
      <c r="G56" s="138" t="s">
        <v>177</v>
      </c>
      <c r="H56" s="138" t="s">
        <v>54</v>
      </c>
      <c r="I56" s="149">
        <v>17</v>
      </c>
      <c r="J56" s="134">
        <v>173</v>
      </c>
      <c r="K56" s="135">
        <v>190.3</v>
      </c>
      <c r="L56" s="136">
        <v>218.85</v>
      </c>
    </row>
    <row r="57" spans="1:17" ht="17.100000000000001" customHeight="1" thickBot="1">
      <c r="A57" s="255">
        <f t="shared" si="4"/>
        <v>21</v>
      </c>
      <c r="B57" s="340"/>
      <c r="C57" s="83" t="s">
        <v>55</v>
      </c>
      <c r="D57" s="84" t="s">
        <v>162</v>
      </c>
      <c r="E57" s="84" t="s">
        <v>159</v>
      </c>
      <c r="F57" s="84" t="s">
        <v>193</v>
      </c>
      <c r="G57" s="84" t="s">
        <v>178</v>
      </c>
      <c r="H57" s="84" t="s">
        <v>56</v>
      </c>
      <c r="I57" s="85">
        <v>20.9</v>
      </c>
      <c r="J57" s="86">
        <v>227.09440000000001</v>
      </c>
      <c r="K57" s="87">
        <v>249.80384000000001</v>
      </c>
      <c r="L57" s="88">
        <v>287.27</v>
      </c>
    </row>
    <row r="58" spans="1:17" ht="24" customHeight="1" thickBot="1">
      <c r="A58" s="297" t="s">
        <v>59</v>
      </c>
      <c r="B58" s="299"/>
      <c r="C58" s="299"/>
      <c r="D58" s="299"/>
      <c r="E58" s="299"/>
      <c r="F58" s="299"/>
      <c r="G58" s="299"/>
      <c r="H58" s="299"/>
      <c r="I58" s="300"/>
      <c r="J58" s="297" t="s">
        <v>22</v>
      </c>
      <c r="K58" s="317"/>
      <c r="L58" s="318"/>
    </row>
    <row r="59" spans="1:17" ht="26.1" customHeight="1" thickBot="1">
      <c r="A59" s="58" t="s">
        <v>17</v>
      </c>
      <c r="B59" s="59" t="s">
        <v>1</v>
      </c>
      <c r="C59" s="59" t="s">
        <v>18</v>
      </c>
      <c r="D59" s="59" t="s">
        <v>200</v>
      </c>
      <c r="E59" s="59" t="s">
        <v>144</v>
      </c>
      <c r="F59" s="59" t="s">
        <v>58</v>
      </c>
      <c r="G59" s="107" t="s">
        <v>60</v>
      </c>
      <c r="H59" s="108" t="s">
        <v>182</v>
      </c>
      <c r="I59" s="109" t="s">
        <v>114</v>
      </c>
      <c r="J59" s="45" t="s">
        <v>232</v>
      </c>
      <c r="K59" s="45" t="s">
        <v>231</v>
      </c>
      <c r="L59" s="46" t="s">
        <v>233</v>
      </c>
    </row>
    <row r="60" spans="1:17" ht="18" customHeight="1">
      <c r="A60" s="146">
        <v>1</v>
      </c>
      <c r="B60" s="105"/>
      <c r="C60" s="181" t="s">
        <v>61</v>
      </c>
      <c r="D60" s="182">
        <v>30</v>
      </c>
      <c r="E60" s="182">
        <v>30</v>
      </c>
      <c r="F60" s="182" t="s">
        <v>184</v>
      </c>
      <c r="G60" s="182" t="s">
        <v>74</v>
      </c>
      <c r="H60" s="183" t="s">
        <v>75</v>
      </c>
      <c r="I60" s="184">
        <v>4.2</v>
      </c>
      <c r="J60" s="135">
        <v>24.31</v>
      </c>
      <c r="K60" s="135">
        <v>26.74</v>
      </c>
      <c r="L60" s="136">
        <v>30.75</v>
      </c>
      <c r="Q60" s="11"/>
    </row>
    <row r="61" spans="1:17" ht="18" customHeight="1">
      <c r="A61" s="66">
        <f t="shared" ref="A61:A72" si="5">A60+1</f>
        <v>2</v>
      </c>
      <c r="B61" s="105"/>
      <c r="C61" s="90" t="s">
        <v>62</v>
      </c>
      <c r="D61" s="91">
        <v>45</v>
      </c>
      <c r="E61" s="91">
        <v>50</v>
      </c>
      <c r="F61" s="91" t="s">
        <v>185</v>
      </c>
      <c r="G61" s="91" t="s">
        <v>74</v>
      </c>
      <c r="H61" s="92" t="s">
        <v>77</v>
      </c>
      <c r="I61" s="93">
        <v>8.5</v>
      </c>
      <c r="J61" s="51">
        <v>32.58</v>
      </c>
      <c r="K61" s="52">
        <v>35.840000000000003</v>
      </c>
      <c r="L61" s="53">
        <v>41.22</v>
      </c>
    </row>
    <row r="62" spans="1:17" ht="18" customHeight="1" thickBot="1">
      <c r="A62" s="144">
        <f t="shared" si="5"/>
        <v>3</v>
      </c>
      <c r="B62" s="106"/>
      <c r="C62" s="177" t="s">
        <v>63</v>
      </c>
      <c r="D62" s="178">
        <v>55</v>
      </c>
      <c r="E62" s="178">
        <v>65</v>
      </c>
      <c r="F62" s="178" t="s">
        <v>186</v>
      </c>
      <c r="G62" s="178" t="s">
        <v>74</v>
      </c>
      <c r="H62" s="179" t="s">
        <v>76</v>
      </c>
      <c r="I62" s="180">
        <v>9.5</v>
      </c>
      <c r="J62" s="162">
        <v>33.94</v>
      </c>
      <c r="K62" s="163">
        <v>37.33</v>
      </c>
      <c r="L62" s="164">
        <v>42.93</v>
      </c>
    </row>
    <row r="63" spans="1:17" ht="18" customHeight="1">
      <c r="A63" s="66">
        <f t="shared" si="5"/>
        <v>4</v>
      </c>
      <c r="B63" s="105"/>
      <c r="C63" s="96" t="s">
        <v>64</v>
      </c>
      <c r="D63" s="97">
        <v>42</v>
      </c>
      <c r="E63" s="97">
        <v>30</v>
      </c>
      <c r="F63" s="98" t="s">
        <v>184</v>
      </c>
      <c r="G63" s="98" t="s">
        <v>74</v>
      </c>
      <c r="H63" s="97" t="s">
        <v>78</v>
      </c>
      <c r="I63" s="99">
        <v>8.6999999999999993</v>
      </c>
      <c r="J63" s="100">
        <v>39.311999999999998</v>
      </c>
      <c r="K63" s="101">
        <v>43.243199999999995</v>
      </c>
      <c r="L63" s="102">
        <v>49.729679999999995</v>
      </c>
    </row>
    <row r="64" spans="1:17" ht="18" customHeight="1">
      <c r="A64" s="144">
        <f t="shared" si="5"/>
        <v>5</v>
      </c>
      <c r="B64" s="105"/>
      <c r="C64" s="137" t="s">
        <v>65</v>
      </c>
      <c r="D64" s="138">
        <v>50</v>
      </c>
      <c r="E64" s="138">
        <v>40</v>
      </c>
      <c r="F64" s="174" t="s">
        <v>185</v>
      </c>
      <c r="G64" s="174" t="s">
        <v>74</v>
      </c>
      <c r="H64" s="138" t="s">
        <v>79</v>
      </c>
      <c r="I64" s="139">
        <v>11</v>
      </c>
      <c r="J64" s="134">
        <v>44.668000000000006</v>
      </c>
      <c r="K64" s="135">
        <v>49.134800000000006</v>
      </c>
      <c r="L64" s="136">
        <v>56.505020000000009</v>
      </c>
    </row>
    <row r="65" spans="1:13" ht="18" customHeight="1">
      <c r="A65" s="66">
        <f t="shared" si="5"/>
        <v>6</v>
      </c>
      <c r="B65" s="105"/>
      <c r="C65" s="48" t="s">
        <v>66</v>
      </c>
      <c r="D65" s="49">
        <v>55</v>
      </c>
      <c r="E65" s="49">
        <v>45</v>
      </c>
      <c r="F65" s="91" t="s">
        <v>186</v>
      </c>
      <c r="G65" s="91" t="s">
        <v>74</v>
      </c>
      <c r="H65" s="49" t="s">
        <v>80</v>
      </c>
      <c r="I65" s="50">
        <v>12</v>
      </c>
      <c r="J65" s="63">
        <v>49.275199999999998</v>
      </c>
      <c r="K65" s="64">
        <v>54.202719999999999</v>
      </c>
      <c r="L65" s="65">
        <v>62.333128000000002</v>
      </c>
      <c r="M65" s="10"/>
    </row>
    <row r="66" spans="1:13" ht="18" customHeight="1" thickBot="1">
      <c r="A66" s="144">
        <f t="shared" si="5"/>
        <v>7</v>
      </c>
      <c r="B66" s="106"/>
      <c r="C66" s="128" t="s">
        <v>67</v>
      </c>
      <c r="D66" s="129">
        <v>100</v>
      </c>
      <c r="E66" s="129">
        <v>50</v>
      </c>
      <c r="F66" s="175" t="s">
        <v>187</v>
      </c>
      <c r="G66" s="175" t="s">
        <v>74</v>
      </c>
      <c r="H66" s="129" t="s">
        <v>81</v>
      </c>
      <c r="I66" s="130">
        <v>17</v>
      </c>
      <c r="J66" s="172">
        <v>73.91279999999999</v>
      </c>
      <c r="K66" s="173">
        <v>81.304079999999985</v>
      </c>
      <c r="L66" s="176">
        <v>93.499691999999982</v>
      </c>
      <c r="M66" s="10"/>
    </row>
    <row r="67" spans="1:13" ht="18" customHeight="1">
      <c r="A67" s="66">
        <f t="shared" si="5"/>
        <v>8</v>
      </c>
      <c r="B67" s="105"/>
      <c r="C67" s="96" t="s">
        <v>68</v>
      </c>
      <c r="D67" s="97">
        <v>25</v>
      </c>
      <c r="E67" s="97">
        <v>20</v>
      </c>
      <c r="F67" s="97" t="s">
        <v>188</v>
      </c>
      <c r="G67" s="98" t="s">
        <v>74</v>
      </c>
      <c r="H67" s="97" t="s">
        <v>78</v>
      </c>
      <c r="I67" s="99">
        <v>6</v>
      </c>
      <c r="J67" s="100">
        <v>61.599199999999996</v>
      </c>
      <c r="K67" s="101">
        <v>67.759119999999996</v>
      </c>
      <c r="L67" s="102">
        <v>77.922987999999989</v>
      </c>
      <c r="M67" s="10"/>
    </row>
    <row r="68" spans="1:13" ht="18" customHeight="1">
      <c r="A68" s="144">
        <f t="shared" si="5"/>
        <v>9</v>
      </c>
      <c r="B68" s="105"/>
      <c r="C68" s="137" t="s">
        <v>69</v>
      </c>
      <c r="D68" s="138">
        <v>30</v>
      </c>
      <c r="E68" s="138">
        <v>28</v>
      </c>
      <c r="F68" s="138" t="s">
        <v>189</v>
      </c>
      <c r="G68" s="174" t="s">
        <v>74</v>
      </c>
      <c r="H68" s="138" t="s">
        <v>78</v>
      </c>
      <c r="I68" s="139">
        <v>7</v>
      </c>
      <c r="J68" s="134">
        <v>63.949600000000004</v>
      </c>
      <c r="K68" s="135">
        <v>70.344560000000001</v>
      </c>
      <c r="L68" s="136">
        <v>80.896243999999996</v>
      </c>
      <c r="M68" s="10"/>
    </row>
    <row r="69" spans="1:13" ht="18" customHeight="1">
      <c r="A69" s="66">
        <f t="shared" si="5"/>
        <v>10</v>
      </c>
      <c r="B69" s="105"/>
      <c r="C69" s="48" t="s">
        <v>70</v>
      </c>
      <c r="D69" s="49">
        <v>33.200000000000003</v>
      </c>
      <c r="E69" s="49">
        <v>30</v>
      </c>
      <c r="F69" s="49" t="s">
        <v>184</v>
      </c>
      <c r="G69" s="91" t="s">
        <v>74</v>
      </c>
      <c r="H69" s="49" t="s">
        <v>79</v>
      </c>
      <c r="I69" s="50">
        <v>8</v>
      </c>
      <c r="J69" s="63">
        <v>66.195999999999998</v>
      </c>
      <c r="K69" s="64">
        <v>72.815600000000003</v>
      </c>
      <c r="L69" s="65">
        <v>83.737940000000009</v>
      </c>
      <c r="M69" s="10"/>
    </row>
    <row r="70" spans="1:13" ht="18" customHeight="1">
      <c r="A70" s="144">
        <f t="shared" si="5"/>
        <v>11</v>
      </c>
      <c r="B70" s="105"/>
      <c r="C70" s="137" t="s">
        <v>71</v>
      </c>
      <c r="D70" s="138">
        <v>50</v>
      </c>
      <c r="E70" s="138">
        <v>45</v>
      </c>
      <c r="F70" s="138" t="s">
        <v>185</v>
      </c>
      <c r="G70" s="174" t="s">
        <v>74</v>
      </c>
      <c r="H70" s="138" t="s">
        <v>80</v>
      </c>
      <c r="I70" s="139">
        <v>11</v>
      </c>
      <c r="J70" s="134">
        <v>70.80319999999999</v>
      </c>
      <c r="K70" s="135">
        <v>77.88351999999999</v>
      </c>
      <c r="L70" s="136">
        <v>89.566047999999995</v>
      </c>
      <c r="M70" s="10"/>
    </row>
    <row r="71" spans="1:13" ht="18" customHeight="1" thickBot="1">
      <c r="A71" s="73">
        <f t="shared" si="5"/>
        <v>12</v>
      </c>
      <c r="B71" s="250"/>
      <c r="C71" s="273" t="s">
        <v>72</v>
      </c>
      <c r="D71" s="68">
        <v>58</v>
      </c>
      <c r="E71" s="68">
        <v>50</v>
      </c>
      <c r="F71" s="68" t="s">
        <v>186</v>
      </c>
      <c r="G71" s="274" t="s">
        <v>74</v>
      </c>
      <c r="H71" s="68" t="s">
        <v>82</v>
      </c>
      <c r="I71" s="275">
        <v>13</v>
      </c>
      <c r="J71" s="118">
        <v>80.121600000000015</v>
      </c>
      <c r="K71" s="94">
        <v>88.133760000000024</v>
      </c>
      <c r="L71" s="95">
        <v>101.35382400000003</v>
      </c>
      <c r="M71" s="10"/>
    </row>
    <row r="72" spans="1:13" ht="35.1" customHeight="1" thickBot="1">
      <c r="A72" s="276">
        <f t="shared" si="5"/>
        <v>13</v>
      </c>
      <c r="B72" s="277"/>
      <c r="C72" s="278" t="s">
        <v>73</v>
      </c>
      <c r="D72" s="279">
        <v>40</v>
      </c>
      <c r="E72" s="279">
        <v>35</v>
      </c>
      <c r="F72" s="279" t="s">
        <v>184</v>
      </c>
      <c r="G72" s="279" t="s">
        <v>74</v>
      </c>
      <c r="H72" s="279" t="s">
        <v>83</v>
      </c>
      <c r="I72" s="280">
        <v>8.5</v>
      </c>
      <c r="J72" s="281">
        <v>53.882400000000004</v>
      </c>
      <c r="K72" s="282">
        <v>59.270640000000007</v>
      </c>
      <c r="L72" s="283">
        <v>68.161236000000002</v>
      </c>
      <c r="M72" s="10"/>
    </row>
    <row r="73" spans="1:13" ht="24" customHeight="1" thickBot="1">
      <c r="A73" s="326" t="s">
        <v>249</v>
      </c>
      <c r="B73" s="327"/>
      <c r="C73" s="327"/>
      <c r="D73" s="327"/>
      <c r="E73" s="327"/>
      <c r="F73" s="327"/>
      <c r="G73" s="327"/>
      <c r="H73" s="327"/>
      <c r="I73" s="328"/>
      <c r="J73" s="294" t="s">
        <v>22</v>
      </c>
      <c r="K73" s="329"/>
      <c r="L73" s="330"/>
      <c r="M73" s="10"/>
    </row>
    <row r="74" spans="1:13" ht="24" customHeight="1" thickBot="1">
      <c r="A74" s="119" t="s">
        <v>17</v>
      </c>
      <c r="B74" s="59" t="s">
        <v>1</v>
      </c>
      <c r="C74" s="59" t="s">
        <v>18</v>
      </c>
      <c r="D74" s="59" t="s">
        <v>200</v>
      </c>
      <c r="E74" s="59" t="s">
        <v>144</v>
      </c>
      <c r="F74" s="59" t="s">
        <v>58</v>
      </c>
      <c r="G74" s="60" t="s">
        <v>85</v>
      </c>
      <c r="H74" s="60" t="s">
        <v>182</v>
      </c>
      <c r="I74" s="109" t="s">
        <v>114</v>
      </c>
      <c r="J74" s="262" t="s">
        <v>232</v>
      </c>
      <c r="K74" s="262" t="s">
        <v>231</v>
      </c>
      <c r="L74" s="263" t="s">
        <v>233</v>
      </c>
      <c r="M74" s="10"/>
    </row>
    <row r="75" spans="1:13" ht="20.100000000000001" customHeight="1">
      <c r="A75" s="270">
        <v>1</v>
      </c>
      <c r="B75" s="250"/>
      <c r="C75" s="271" t="s">
        <v>123</v>
      </c>
      <c r="D75" s="159">
        <v>56</v>
      </c>
      <c r="E75" s="159">
        <v>20</v>
      </c>
      <c r="F75" s="159" t="s">
        <v>195</v>
      </c>
      <c r="G75" s="159" t="s">
        <v>88</v>
      </c>
      <c r="H75" s="159" t="s">
        <v>135</v>
      </c>
      <c r="I75" s="160">
        <v>9.5</v>
      </c>
      <c r="J75" s="134">
        <v>53.56</v>
      </c>
      <c r="K75" s="135">
        <v>58.916000000000011</v>
      </c>
      <c r="L75" s="272">
        <v>67.753400000000013</v>
      </c>
      <c r="M75" s="10"/>
    </row>
    <row r="76" spans="1:13" ht="20.100000000000001" customHeight="1">
      <c r="A76" s="116">
        <v>2</v>
      </c>
      <c r="B76" s="105"/>
      <c r="C76" s="114" t="s">
        <v>124</v>
      </c>
      <c r="D76" s="74">
        <v>65</v>
      </c>
      <c r="E76" s="74">
        <v>30</v>
      </c>
      <c r="F76" s="74" t="s">
        <v>196</v>
      </c>
      <c r="G76" s="74" t="s">
        <v>88</v>
      </c>
      <c r="H76" s="74" t="s">
        <v>136</v>
      </c>
      <c r="I76" s="115">
        <v>10.5</v>
      </c>
      <c r="J76" s="63">
        <v>63.200800000000001</v>
      </c>
      <c r="K76" s="64">
        <v>69.520880000000005</v>
      </c>
      <c r="L76" s="65">
        <v>79.94901200000001</v>
      </c>
      <c r="M76" s="10"/>
    </row>
    <row r="77" spans="1:13" ht="20.100000000000001" customHeight="1">
      <c r="A77" s="185">
        <v>3</v>
      </c>
      <c r="B77" s="105"/>
      <c r="C77" s="137" t="s">
        <v>125</v>
      </c>
      <c r="D77" s="138">
        <v>65</v>
      </c>
      <c r="E77" s="138">
        <v>42</v>
      </c>
      <c r="F77" s="138" t="s">
        <v>197</v>
      </c>
      <c r="G77" s="138" t="s">
        <v>88</v>
      </c>
      <c r="H77" s="138" t="s">
        <v>137</v>
      </c>
      <c r="I77" s="149">
        <v>11.5</v>
      </c>
      <c r="J77" s="134">
        <v>67.485600000000005</v>
      </c>
      <c r="K77" s="135">
        <v>74.234160000000003</v>
      </c>
      <c r="L77" s="136">
        <v>85.369284000000007</v>
      </c>
    </row>
    <row r="78" spans="1:13" ht="20.100000000000001" customHeight="1">
      <c r="A78" s="117">
        <v>4</v>
      </c>
      <c r="B78" s="105"/>
      <c r="C78" s="48" t="s">
        <v>126</v>
      </c>
      <c r="D78" s="49">
        <v>90</v>
      </c>
      <c r="E78" s="49">
        <v>23</v>
      </c>
      <c r="F78" s="49" t="s">
        <v>196</v>
      </c>
      <c r="G78" s="49" t="s">
        <v>88</v>
      </c>
      <c r="H78" s="49" t="s">
        <v>138</v>
      </c>
      <c r="I78" s="62">
        <v>9.5</v>
      </c>
      <c r="J78" s="63">
        <v>59.987200000000001</v>
      </c>
      <c r="K78" s="64">
        <v>65.985919999999993</v>
      </c>
      <c r="L78" s="65">
        <v>75.883808000000002</v>
      </c>
    </row>
    <row r="79" spans="1:13" ht="20.100000000000001" customHeight="1">
      <c r="A79" s="185">
        <v>5</v>
      </c>
      <c r="B79" s="105"/>
      <c r="C79" s="137" t="s">
        <v>127</v>
      </c>
      <c r="D79" s="138">
        <v>90</v>
      </c>
      <c r="E79" s="138">
        <v>32</v>
      </c>
      <c r="F79" s="138" t="s">
        <v>198</v>
      </c>
      <c r="G79" s="138" t="s">
        <v>88</v>
      </c>
      <c r="H79" s="138" t="s">
        <v>139</v>
      </c>
      <c r="I79" s="149">
        <v>10</v>
      </c>
      <c r="J79" s="134">
        <v>64.272000000000006</v>
      </c>
      <c r="K79" s="135">
        <v>70.699200000000005</v>
      </c>
      <c r="L79" s="136">
        <v>81.304080000000013</v>
      </c>
    </row>
    <row r="80" spans="1:13" ht="20.100000000000001" customHeight="1">
      <c r="A80" s="117">
        <v>6</v>
      </c>
      <c r="B80" s="105"/>
      <c r="C80" s="48" t="s">
        <v>128</v>
      </c>
      <c r="D80" s="49">
        <v>60</v>
      </c>
      <c r="E80" s="49">
        <v>41</v>
      </c>
      <c r="F80" s="49" t="s">
        <v>187</v>
      </c>
      <c r="G80" s="49" t="s">
        <v>88</v>
      </c>
      <c r="H80" s="49" t="s">
        <v>140</v>
      </c>
      <c r="I80" s="62">
        <v>10.5</v>
      </c>
      <c r="J80" s="63">
        <v>71.770400000000009</v>
      </c>
      <c r="K80" s="64">
        <v>78.947440000000014</v>
      </c>
      <c r="L80" s="65">
        <v>90.789556000000019</v>
      </c>
    </row>
    <row r="81" spans="1:16" ht="20.100000000000001" customHeight="1" thickBot="1">
      <c r="A81" s="186">
        <v>7</v>
      </c>
      <c r="B81" s="106"/>
      <c r="C81" s="128" t="s">
        <v>129</v>
      </c>
      <c r="D81" s="129">
        <v>90</v>
      </c>
      <c r="E81" s="129">
        <v>50</v>
      </c>
      <c r="F81" s="129" t="s">
        <v>199</v>
      </c>
      <c r="G81" s="129" t="s">
        <v>88</v>
      </c>
      <c r="H81" s="129" t="s">
        <v>141</v>
      </c>
      <c r="I81" s="187">
        <v>11.5</v>
      </c>
      <c r="J81" s="172">
        <v>74.983999999999995</v>
      </c>
      <c r="K81" s="173">
        <v>82.482399999999998</v>
      </c>
      <c r="L81" s="176">
        <v>94.854759999999999</v>
      </c>
    </row>
    <row r="82" spans="1:16" ht="24" customHeight="1" thickBot="1">
      <c r="A82" s="294" t="s">
        <v>248</v>
      </c>
      <c r="B82" s="295"/>
      <c r="C82" s="295"/>
      <c r="D82" s="295"/>
      <c r="E82" s="295"/>
      <c r="F82" s="295"/>
      <c r="G82" s="295"/>
      <c r="H82" s="295"/>
      <c r="I82" s="296"/>
      <c r="J82" s="294" t="s">
        <v>22</v>
      </c>
      <c r="K82" s="331"/>
      <c r="L82" s="332"/>
      <c r="P82" s="11"/>
    </row>
    <row r="83" spans="1:16" ht="26.1" customHeight="1" thickBot="1">
      <c r="A83" s="110" t="s">
        <v>17</v>
      </c>
      <c r="B83" s="111" t="s">
        <v>1</v>
      </c>
      <c r="C83" s="111" t="s">
        <v>18</v>
      </c>
      <c r="D83" s="111" t="s">
        <v>200</v>
      </c>
      <c r="E83" s="111" t="s">
        <v>144</v>
      </c>
      <c r="F83" s="111" t="s">
        <v>58</v>
      </c>
      <c r="G83" s="112" t="s">
        <v>85</v>
      </c>
      <c r="H83" s="112" t="s">
        <v>182</v>
      </c>
      <c r="I83" s="113" t="s">
        <v>114</v>
      </c>
      <c r="J83" s="45" t="s">
        <v>232</v>
      </c>
      <c r="K83" s="45" t="s">
        <v>231</v>
      </c>
      <c r="L83" s="46" t="s">
        <v>233</v>
      </c>
    </row>
    <row r="84" spans="1:16" ht="20.100000000000001" customHeight="1">
      <c r="A84" s="168">
        <v>1</v>
      </c>
      <c r="B84" s="333"/>
      <c r="C84" s="169" t="s">
        <v>115</v>
      </c>
      <c r="D84" s="121">
        <v>60</v>
      </c>
      <c r="E84" s="121">
        <v>30</v>
      </c>
      <c r="F84" s="121" t="s">
        <v>184</v>
      </c>
      <c r="G84" s="121" t="s">
        <v>88</v>
      </c>
      <c r="H84" s="121" t="s">
        <v>130</v>
      </c>
      <c r="I84" s="170">
        <v>10.5</v>
      </c>
      <c r="J84" s="123">
        <v>51.417599999999993</v>
      </c>
      <c r="K84" s="150">
        <v>56.559359999999998</v>
      </c>
      <c r="L84" s="151">
        <v>65.043264000000008</v>
      </c>
    </row>
    <row r="85" spans="1:16" ht="20.100000000000001" customHeight="1">
      <c r="A85" s="66">
        <f t="shared" ref="A85:A89" si="6">A84+1</f>
        <v>2</v>
      </c>
      <c r="B85" s="334"/>
      <c r="C85" s="61" t="s">
        <v>116</v>
      </c>
      <c r="D85" s="49">
        <v>85</v>
      </c>
      <c r="E85" s="49">
        <v>36</v>
      </c>
      <c r="F85" s="49" t="s">
        <v>191</v>
      </c>
      <c r="G85" s="49" t="s">
        <v>88</v>
      </c>
      <c r="H85" s="49" t="s">
        <v>131</v>
      </c>
      <c r="I85" s="62">
        <v>10.5</v>
      </c>
      <c r="J85" s="63">
        <v>59.987200000000001</v>
      </c>
      <c r="K85" s="64">
        <v>65.985919999999993</v>
      </c>
      <c r="L85" s="65">
        <v>75.883808000000002</v>
      </c>
    </row>
    <row r="86" spans="1:16" ht="20.100000000000001" customHeight="1">
      <c r="A86" s="144">
        <f t="shared" si="6"/>
        <v>3</v>
      </c>
      <c r="B86" s="334"/>
      <c r="C86" s="147" t="s">
        <v>117</v>
      </c>
      <c r="D86" s="138">
        <v>85</v>
      </c>
      <c r="E86" s="138">
        <v>42</v>
      </c>
      <c r="F86" s="138" t="s">
        <v>186</v>
      </c>
      <c r="G86" s="138" t="s">
        <v>88</v>
      </c>
      <c r="H86" s="138" t="s">
        <v>131</v>
      </c>
      <c r="I86" s="149">
        <v>16</v>
      </c>
      <c r="J86" s="134">
        <v>63.200800000000001</v>
      </c>
      <c r="K86" s="135">
        <v>69.520880000000005</v>
      </c>
      <c r="L86" s="136">
        <v>79.94901200000001</v>
      </c>
    </row>
    <row r="87" spans="1:16" ht="20.100000000000001" customHeight="1">
      <c r="A87" s="66">
        <f t="shared" si="6"/>
        <v>4</v>
      </c>
      <c r="B87" s="334"/>
      <c r="C87" s="61" t="s">
        <v>118</v>
      </c>
      <c r="D87" s="49">
        <v>85</v>
      </c>
      <c r="E87" s="49">
        <v>48</v>
      </c>
      <c r="F87" s="49" t="s">
        <v>194</v>
      </c>
      <c r="G87" s="49" t="s">
        <v>88</v>
      </c>
      <c r="H87" s="49" t="s">
        <v>132</v>
      </c>
      <c r="I87" s="62">
        <v>16.5</v>
      </c>
      <c r="J87" s="63">
        <v>68.556799999999996</v>
      </c>
      <c r="K87" s="64">
        <v>75.412479999999988</v>
      </c>
      <c r="L87" s="65">
        <v>86.724351999999996</v>
      </c>
    </row>
    <row r="88" spans="1:16" ht="20.100000000000001" customHeight="1">
      <c r="A88" s="144">
        <f t="shared" si="6"/>
        <v>5</v>
      </c>
      <c r="B88" s="334"/>
      <c r="C88" s="147" t="s">
        <v>119</v>
      </c>
      <c r="D88" s="138">
        <v>100</v>
      </c>
      <c r="E88" s="138">
        <v>48</v>
      </c>
      <c r="F88" s="138" t="s">
        <v>187</v>
      </c>
      <c r="G88" s="138" t="s">
        <v>88</v>
      </c>
      <c r="H88" s="138" t="s">
        <v>133</v>
      </c>
      <c r="I88" s="149">
        <v>25</v>
      </c>
      <c r="J88" s="134">
        <v>98.550399999999996</v>
      </c>
      <c r="K88" s="135">
        <v>108.40544</v>
      </c>
      <c r="L88" s="136">
        <v>124.666256</v>
      </c>
    </row>
    <row r="89" spans="1:16" ht="20.100000000000001" customHeight="1" thickBot="1">
      <c r="A89" s="73">
        <f t="shared" si="6"/>
        <v>6</v>
      </c>
      <c r="B89" s="334"/>
      <c r="C89" s="67" t="s">
        <v>120</v>
      </c>
      <c r="D89" s="68">
        <v>110</v>
      </c>
      <c r="E89" s="68">
        <v>55</v>
      </c>
      <c r="F89" s="68" t="s">
        <v>192</v>
      </c>
      <c r="G89" s="68" t="s">
        <v>88</v>
      </c>
      <c r="H89" s="68" t="s">
        <v>133</v>
      </c>
      <c r="I89" s="69">
        <v>26</v>
      </c>
      <c r="J89" s="118">
        <v>102.83519999999999</v>
      </c>
      <c r="K89" s="94">
        <v>113.11872</v>
      </c>
      <c r="L89" s="95">
        <v>130.08652800000002</v>
      </c>
    </row>
    <row r="90" spans="1:16" ht="20.100000000000001" customHeight="1">
      <c r="A90" s="168">
        <v>7</v>
      </c>
      <c r="B90" s="319"/>
      <c r="C90" s="120" t="s">
        <v>121</v>
      </c>
      <c r="D90" s="121">
        <v>55</v>
      </c>
      <c r="E90" s="121">
        <v>45</v>
      </c>
      <c r="F90" s="121" t="s">
        <v>191</v>
      </c>
      <c r="G90" s="121" t="s">
        <v>88</v>
      </c>
      <c r="H90" s="121" t="s">
        <v>134</v>
      </c>
      <c r="I90" s="170">
        <v>14.2</v>
      </c>
      <c r="J90" s="123">
        <v>59.987200000000001</v>
      </c>
      <c r="K90" s="150">
        <v>65.985919999999993</v>
      </c>
      <c r="L90" s="151">
        <v>75.883808000000002</v>
      </c>
    </row>
    <row r="91" spans="1:16" ht="20.100000000000001" customHeight="1" thickBot="1">
      <c r="A91" s="284">
        <f t="shared" ref="A91" si="7">A90+1</f>
        <v>8</v>
      </c>
      <c r="B91" s="322"/>
      <c r="C91" s="103" t="s">
        <v>122</v>
      </c>
      <c r="D91" s="84">
        <v>60</v>
      </c>
      <c r="E91" s="84">
        <v>50</v>
      </c>
      <c r="F91" s="84" t="s">
        <v>186</v>
      </c>
      <c r="G91" s="84" t="s">
        <v>88</v>
      </c>
      <c r="H91" s="84" t="s">
        <v>134</v>
      </c>
      <c r="I91" s="85">
        <v>15.2</v>
      </c>
      <c r="J91" s="86">
        <v>62.129600000000003</v>
      </c>
      <c r="K91" s="87">
        <v>68.342560000000006</v>
      </c>
      <c r="L91" s="88">
        <v>78.593944000000008</v>
      </c>
    </row>
    <row r="92" spans="1:16" ht="24" customHeight="1" thickBot="1">
      <c r="A92" s="294" t="s">
        <v>247</v>
      </c>
      <c r="B92" s="295"/>
      <c r="C92" s="295"/>
      <c r="D92" s="295"/>
      <c r="E92" s="295"/>
      <c r="F92" s="295"/>
      <c r="G92" s="295"/>
      <c r="H92" s="295"/>
      <c r="I92" s="296"/>
      <c r="J92" s="294" t="s">
        <v>22</v>
      </c>
      <c r="K92" s="331"/>
      <c r="L92" s="332"/>
    </row>
    <row r="93" spans="1:16" ht="26.1" customHeight="1" thickBot="1">
      <c r="A93" s="119" t="s">
        <v>17</v>
      </c>
      <c r="B93" s="59" t="s">
        <v>1</v>
      </c>
      <c r="C93" s="59" t="s">
        <v>18</v>
      </c>
      <c r="D93" s="59" t="s">
        <v>200</v>
      </c>
      <c r="E93" s="59" t="s">
        <v>144</v>
      </c>
      <c r="F93" s="59" t="s">
        <v>58</v>
      </c>
      <c r="G93" s="60" t="s">
        <v>85</v>
      </c>
      <c r="H93" s="60" t="s">
        <v>182</v>
      </c>
      <c r="I93" s="109" t="s">
        <v>114</v>
      </c>
      <c r="J93" s="45" t="s">
        <v>232</v>
      </c>
      <c r="K93" s="45" t="s">
        <v>231</v>
      </c>
      <c r="L93" s="46" t="s">
        <v>233</v>
      </c>
      <c r="M93" s="11"/>
    </row>
    <row r="94" spans="1:16" ht="20.100000000000001" customHeight="1">
      <c r="A94" s="168">
        <v>1</v>
      </c>
      <c r="B94" s="341"/>
      <c r="C94" s="169" t="s">
        <v>86</v>
      </c>
      <c r="D94" s="121">
        <v>85</v>
      </c>
      <c r="E94" s="121">
        <v>23</v>
      </c>
      <c r="F94" s="121" t="s">
        <v>87</v>
      </c>
      <c r="G94" s="121" t="s">
        <v>88</v>
      </c>
      <c r="H94" s="121" t="s">
        <v>109</v>
      </c>
      <c r="I94" s="122">
        <v>9.1999999999999993</v>
      </c>
      <c r="J94" s="150">
        <v>49.275199999999998</v>
      </c>
      <c r="K94" s="150">
        <v>54.202719999999999</v>
      </c>
      <c r="L94" s="151">
        <v>62.333128000000002</v>
      </c>
      <c r="M94" s="11"/>
    </row>
    <row r="95" spans="1:16" ht="20.100000000000001" customHeight="1">
      <c r="A95" s="66">
        <f t="shared" ref="A95:A98" si="8">A94+1</f>
        <v>2</v>
      </c>
      <c r="B95" s="342"/>
      <c r="C95" s="61" t="s">
        <v>89</v>
      </c>
      <c r="D95" s="49">
        <v>85</v>
      </c>
      <c r="E95" s="49">
        <v>28</v>
      </c>
      <c r="F95" s="49" t="s">
        <v>90</v>
      </c>
      <c r="G95" s="49" t="s">
        <v>88</v>
      </c>
      <c r="H95" s="49" t="s">
        <v>110</v>
      </c>
      <c r="I95" s="50">
        <v>12</v>
      </c>
      <c r="J95" s="64">
        <v>58.915999999999997</v>
      </c>
      <c r="K95" s="64">
        <v>64.807600000000008</v>
      </c>
      <c r="L95" s="65">
        <v>74.528740000000013</v>
      </c>
      <c r="M95" s="11"/>
    </row>
    <row r="96" spans="1:16" ht="20.100000000000001" customHeight="1">
      <c r="A96" s="144">
        <f t="shared" si="8"/>
        <v>3</v>
      </c>
      <c r="B96" s="342"/>
      <c r="C96" s="147" t="s">
        <v>91</v>
      </c>
      <c r="D96" s="138">
        <v>95</v>
      </c>
      <c r="E96" s="138">
        <v>33</v>
      </c>
      <c r="F96" s="138" t="s">
        <v>92</v>
      </c>
      <c r="G96" s="138" t="s">
        <v>88</v>
      </c>
      <c r="H96" s="138" t="s">
        <v>110</v>
      </c>
      <c r="I96" s="139">
        <v>13.5</v>
      </c>
      <c r="J96" s="135">
        <v>63.200800000000001</v>
      </c>
      <c r="K96" s="135">
        <v>69.520880000000005</v>
      </c>
      <c r="L96" s="136">
        <v>79.94901200000001</v>
      </c>
      <c r="M96" s="11"/>
    </row>
    <row r="97" spans="1:13" ht="20.100000000000001" customHeight="1">
      <c r="A97" s="66">
        <f t="shared" si="8"/>
        <v>4</v>
      </c>
      <c r="B97" s="342"/>
      <c r="C97" s="61" t="s">
        <v>93</v>
      </c>
      <c r="D97" s="49">
        <v>130</v>
      </c>
      <c r="E97" s="49">
        <v>40</v>
      </c>
      <c r="F97" s="49" t="s">
        <v>94</v>
      </c>
      <c r="G97" s="49" t="s">
        <v>88</v>
      </c>
      <c r="H97" s="49" t="s">
        <v>111</v>
      </c>
      <c r="I97" s="50">
        <v>20.100000000000001</v>
      </c>
      <c r="J97" s="64">
        <v>98.550399999999996</v>
      </c>
      <c r="K97" s="64">
        <v>108.40544</v>
      </c>
      <c r="L97" s="65">
        <v>124.666256</v>
      </c>
      <c r="M97" s="11"/>
    </row>
    <row r="98" spans="1:13" ht="20.100000000000001" customHeight="1" thickBot="1">
      <c r="A98" s="171">
        <f t="shared" si="8"/>
        <v>5</v>
      </c>
      <c r="B98" s="343"/>
      <c r="C98" s="188" t="s">
        <v>95</v>
      </c>
      <c r="D98" s="129">
        <v>170</v>
      </c>
      <c r="E98" s="129">
        <v>35</v>
      </c>
      <c r="F98" s="129" t="s">
        <v>96</v>
      </c>
      <c r="G98" s="129" t="s">
        <v>88</v>
      </c>
      <c r="H98" s="129" t="s">
        <v>111</v>
      </c>
      <c r="I98" s="130">
        <v>20.100000000000001</v>
      </c>
      <c r="J98" s="173">
        <v>98.550399999999996</v>
      </c>
      <c r="K98" s="173">
        <v>108.40544</v>
      </c>
      <c r="L98" s="176">
        <v>124.666256</v>
      </c>
      <c r="M98" s="11"/>
    </row>
    <row r="99" spans="1:13" ht="20.100000000000001" customHeight="1">
      <c r="A99" s="66">
        <f>A98+1</f>
        <v>6</v>
      </c>
      <c r="B99" s="319"/>
      <c r="C99" s="96" t="s">
        <v>97</v>
      </c>
      <c r="D99" s="97">
        <v>350</v>
      </c>
      <c r="E99" s="97">
        <v>13.7</v>
      </c>
      <c r="F99" s="97" t="s">
        <v>92</v>
      </c>
      <c r="G99" s="97" t="s">
        <v>88</v>
      </c>
      <c r="H99" s="97" t="s">
        <v>112</v>
      </c>
      <c r="I99" s="99">
        <v>15.7</v>
      </c>
      <c r="J99" s="101">
        <v>93.194400000000002</v>
      </c>
      <c r="K99" s="101">
        <v>102.51384</v>
      </c>
      <c r="L99" s="102">
        <v>117.89091600000002</v>
      </c>
      <c r="M99" s="11"/>
    </row>
    <row r="100" spans="1:13" ht="20.100000000000001" customHeight="1">
      <c r="A100" s="144">
        <f t="shared" ref="A100:A105" si="9">A99+1</f>
        <v>7</v>
      </c>
      <c r="B100" s="320"/>
      <c r="C100" s="137" t="s">
        <v>98</v>
      </c>
      <c r="D100" s="138">
        <v>400</v>
      </c>
      <c r="E100" s="138">
        <v>22.5</v>
      </c>
      <c r="F100" s="138" t="s">
        <v>99</v>
      </c>
      <c r="G100" s="138" t="s">
        <v>88</v>
      </c>
      <c r="H100" s="138" t="s">
        <v>112</v>
      </c>
      <c r="I100" s="139">
        <v>22.5</v>
      </c>
      <c r="J100" s="135">
        <v>100.69279999999999</v>
      </c>
      <c r="K100" s="135">
        <v>110.76207999999998</v>
      </c>
      <c r="L100" s="136">
        <v>127.37639199999998</v>
      </c>
      <c r="M100" s="11"/>
    </row>
    <row r="101" spans="1:13" ht="20.100000000000001" customHeight="1">
      <c r="A101" s="66">
        <f t="shared" si="9"/>
        <v>8</v>
      </c>
      <c r="B101" s="320"/>
      <c r="C101" s="48" t="s">
        <v>100</v>
      </c>
      <c r="D101" s="49">
        <v>1050</v>
      </c>
      <c r="E101" s="49">
        <v>18.5</v>
      </c>
      <c r="F101" s="49" t="s">
        <v>101</v>
      </c>
      <c r="G101" s="49" t="s">
        <v>88</v>
      </c>
      <c r="H101" s="49" t="s">
        <v>112</v>
      </c>
      <c r="I101" s="50">
        <v>38</v>
      </c>
      <c r="J101" s="64">
        <v>171.39200000000002</v>
      </c>
      <c r="K101" s="64">
        <v>188.53120000000004</v>
      </c>
      <c r="L101" s="65">
        <v>216.81088000000003</v>
      </c>
      <c r="M101" s="11"/>
    </row>
    <row r="102" spans="1:13" ht="20.100000000000001" customHeight="1" thickBot="1">
      <c r="A102" s="145">
        <f t="shared" si="9"/>
        <v>9</v>
      </c>
      <c r="B102" s="321"/>
      <c r="C102" s="285" t="s">
        <v>102</v>
      </c>
      <c r="D102" s="153">
        <v>1200</v>
      </c>
      <c r="E102" s="153">
        <v>21.8</v>
      </c>
      <c r="F102" s="153" t="s">
        <v>103</v>
      </c>
      <c r="G102" s="153" t="s">
        <v>88</v>
      </c>
      <c r="H102" s="153" t="s">
        <v>112</v>
      </c>
      <c r="I102" s="286">
        <v>40</v>
      </c>
      <c r="J102" s="163">
        <v>208.88399999999996</v>
      </c>
      <c r="K102" s="163">
        <v>229.77239999999992</v>
      </c>
      <c r="L102" s="164">
        <v>264.23825999999991</v>
      </c>
      <c r="M102" s="11"/>
    </row>
    <row r="103" spans="1:13" ht="20.100000000000001" customHeight="1">
      <c r="A103" s="287">
        <f t="shared" si="9"/>
        <v>10</v>
      </c>
      <c r="B103" s="319"/>
      <c r="C103" s="288" t="s">
        <v>104</v>
      </c>
      <c r="D103" s="97">
        <v>350</v>
      </c>
      <c r="E103" s="97">
        <v>25</v>
      </c>
      <c r="F103" s="97" t="s">
        <v>96</v>
      </c>
      <c r="G103" s="97" t="s">
        <v>88</v>
      </c>
      <c r="H103" s="97" t="s">
        <v>113</v>
      </c>
      <c r="I103" s="99">
        <v>22.5</v>
      </c>
      <c r="J103" s="101">
        <v>104.97760000000001</v>
      </c>
      <c r="K103" s="101">
        <v>115.47536000000001</v>
      </c>
      <c r="L103" s="102">
        <v>132.79666399999999</v>
      </c>
      <c r="M103" s="11"/>
    </row>
    <row r="104" spans="1:13" ht="20.100000000000001" customHeight="1">
      <c r="A104" s="144">
        <f t="shared" si="9"/>
        <v>11</v>
      </c>
      <c r="B104" s="320"/>
      <c r="C104" s="147" t="s">
        <v>105</v>
      </c>
      <c r="D104" s="138">
        <v>400</v>
      </c>
      <c r="E104" s="138">
        <v>25</v>
      </c>
      <c r="F104" s="138" t="s">
        <v>106</v>
      </c>
      <c r="G104" s="138" t="s">
        <v>88</v>
      </c>
      <c r="H104" s="138" t="s">
        <v>113</v>
      </c>
      <c r="I104" s="139">
        <v>23</v>
      </c>
      <c r="J104" s="135">
        <v>108.19119999999999</v>
      </c>
      <c r="K104" s="135">
        <v>119.01031999999999</v>
      </c>
      <c r="L104" s="136">
        <v>136.86186800000002</v>
      </c>
      <c r="M104" s="11"/>
    </row>
    <row r="105" spans="1:13" ht="20.100000000000001" customHeight="1" thickBot="1">
      <c r="A105" s="89">
        <f t="shared" si="9"/>
        <v>12</v>
      </c>
      <c r="B105" s="322"/>
      <c r="C105" s="83" t="s">
        <v>107</v>
      </c>
      <c r="D105" s="84">
        <v>500</v>
      </c>
      <c r="E105" s="84">
        <v>34</v>
      </c>
      <c r="F105" s="84" t="s">
        <v>108</v>
      </c>
      <c r="G105" s="84" t="s">
        <v>88</v>
      </c>
      <c r="H105" s="84" t="s">
        <v>113</v>
      </c>
      <c r="I105" s="104">
        <v>30</v>
      </c>
      <c r="J105" s="87">
        <v>140.3272</v>
      </c>
      <c r="K105" s="87">
        <v>154.35992000000002</v>
      </c>
      <c r="L105" s="88">
        <v>177.51390800000001</v>
      </c>
      <c r="M105" s="11"/>
    </row>
    <row r="106" spans="1:13" ht="24" customHeight="1">
      <c r="A106" s="238"/>
      <c r="B106" s="238"/>
      <c r="C106" s="238"/>
      <c r="D106" s="238"/>
      <c r="E106" s="238"/>
      <c r="F106" s="238"/>
      <c r="G106" s="238"/>
      <c r="H106" s="238"/>
      <c r="I106" s="238"/>
      <c r="J106" s="231"/>
      <c r="K106" s="232"/>
      <c r="L106" s="232"/>
      <c r="M106" s="11"/>
    </row>
    <row r="107" spans="1:13" ht="24" customHeight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3"/>
      <c r="K107" s="223"/>
      <c r="L107" s="223"/>
      <c r="M107" s="11"/>
    </row>
    <row r="108" spans="1:13" ht="50.1" customHeight="1">
      <c r="A108" s="224"/>
      <c r="B108" s="225"/>
      <c r="C108" s="199"/>
      <c r="D108" s="199"/>
      <c r="E108" s="199"/>
      <c r="F108" s="199"/>
      <c r="G108" s="199"/>
      <c r="H108" s="199"/>
      <c r="I108" s="199"/>
      <c r="J108" s="226"/>
      <c r="K108" s="226"/>
      <c r="L108" s="226"/>
      <c r="M108" s="11"/>
    </row>
    <row r="109" spans="1:13" ht="21" customHeight="1">
      <c r="A109" s="231"/>
      <c r="B109" s="231"/>
      <c r="C109" s="231"/>
      <c r="D109" s="231"/>
      <c r="E109" s="231"/>
      <c r="F109" s="231"/>
      <c r="G109" s="231"/>
      <c r="H109" s="231"/>
      <c r="I109" s="231"/>
      <c r="J109" s="231"/>
      <c r="K109" s="232"/>
      <c r="L109" s="232"/>
    </row>
    <row r="110" spans="1:13" ht="21.95" customHeight="1">
      <c r="A110" s="222"/>
      <c r="B110" s="222"/>
      <c r="C110" s="231"/>
      <c r="D110" s="236"/>
      <c r="E110" s="236"/>
      <c r="F110" s="236"/>
      <c r="G110" s="236"/>
      <c r="H110" s="236"/>
      <c r="I110" s="236"/>
      <c r="J110" s="223"/>
      <c r="K110" s="223"/>
      <c r="L110" s="223"/>
    </row>
    <row r="111" spans="1:13" ht="15" customHeight="1">
      <c r="A111" s="224"/>
      <c r="B111" s="233"/>
      <c r="C111" s="234"/>
      <c r="D111" s="234"/>
      <c r="E111" s="234"/>
      <c r="F111" s="234"/>
      <c r="G111" s="234"/>
      <c r="H111" s="234"/>
      <c r="I111" s="234"/>
      <c r="J111" s="227"/>
      <c r="K111" s="228"/>
      <c r="L111" s="228"/>
    </row>
    <row r="112" spans="1:13" ht="15" customHeight="1">
      <c r="A112" s="224"/>
      <c r="B112" s="12"/>
      <c r="C112" s="235"/>
      <c r="D112" s="235"/>
      <c r="E112" s="235"/>
      <c r="F112" s="235"/>
      <c r="G112" s="235"/>
      <c r="H112" s="235"/>
      <c r="I112" s="235"/>
      <c r="J112" s="227"/>
      <c r="K112" s="228"/>
      <c r="L112" s="228"/>
    </row>
    <row r="113" spans="1:12" ht="15" customHeight="1">
      <c r="A113" s="224"/>
      <c r="B113" s="12"/>
      <c r="C113" s="235"/>
      <c r="D113" s="232"/>
      <c r="E113" s="232"/>
      <c r="F113" s="232"/>
      <c r="G113" s="232"/>
      <c r="H113" s="232"/>
      <c r="I113" s="232"/>
      <c r="J113" s="227"/>
      <c r="K113" s="228"/>
      <c r="L113" s="228"/>
    </row>
    <row r="114" spans="1:12" ht="15" customHeight="1">
      <c r="A114" s="224"/>
      <c r="B114" s="12"/>
      <c r="C114" s="235"/>
      <c r="D114" s="235"/>
      <c r="E114" s="235"/>
      <c r="F114" s="235"/>
      <c r="G114" s="235"/>
      <c r="H114" s="235"/>
      <c r="I114" s="235"/>
      <c r="J114" s="227"/>
      <c r="K114" s="228"/>
      <c r="L114" s="228"/>
    </row>
    <row r="115" spans="1:12" ht="15" customHeight="1">
      <c r="A115" s="224"/>
      <c r="B115" s="12"/>
      <c r="C115" s="235"/>
      <c r="D115" s="235"/>
      <c r="E115" s="235"/>
      <c r="F115" s="235"/>
      <c r="G115" s="235"/>
      <c r="H115" s="235"/>
      <c r="I115" s="235"/>
      <c r="J115" s="227"/>
      <c r="K115" s="228"/>
      <c r="L115" s="228"/>
    </row>
    <row r="116" spans="1:12" ht="15" customHeight="1">
      <c r="A116" s="224"/>
      <c r="B116" s="12"/>
      <c r="C116" s="236"/>
      <c r="D116" s="236"/>
      <c r="E116" s="236"/>
      <c r="F116" s="236"/>
      <c r="G116" s="236"/>
      <c r="H116" s="236"/>
      <c r="I116" s="236"/>
      <c r="J116" s="229"/>
      <c r="K116" s="229"/>
      <c r="L116" s="229"/>
    </row>
    <row r="117" spans="1:12" ht="15" customHeight="1">
      <c r="A117" s="224"/>
      <c r="B117" s="12"/>
      <c r="C117" s="236"/>
      <c r="D117" s="236"/>
      <c r="E117" s="236"/>
      <c r="F117" s="236"/>
      <c r="G117" s="236"/>
      <c r="H117" s="236"/>
      <c r="I117" s="236"/>
      <c r="J117" s="229"/>
      <c r="K117" s="229"/>
      <c r="L117" s="229"/>
    </row>
    <row r="118" spans="1:12" ht="15" customHeight="1">
      <c r="A118" s="224"/>
      <c r="B118" s="12"/>
      <c r="C118" s="236"/>
      <c r="D118" s="232"/>
      <c r="E118" s="232"/>
      <c r="F118" s="232"/>
      <c r="G118" s="232"/>
      <c r="H118" s="232"/>
      <c r="I118" s="232"/>
      <c r="J118" s="229"/>
      <c r="K118" s="229"/>
      <c r="L118" s="229"/>
    </row>
    <row r="119" spans="1:12" ht="21" customHeight="1">
      <c r="A119" s="231"/>
      <c r="B119" s="232"/>
      <c r="C119" s="231"/>
      <c r="D119" s="231"/>
      <c r="E119" s="231"/>
      <c r="F119" s="231"/>
      <c r="G119" s="231"/>
      <c r="H119" s="231"/>
      <c r="I119" s="231"/>
      <c r="J119" s="231"/>
      <c r="K119" s="232"/>
      <c r="L119" s="232"/>
    </row>
    <row r="120" spans="1:12" ht="21.95" customHeight="1">
      <c r="A120" s="222"/>
      <c r="B120" s="237"/>
      <c r="C120" s="231"/>
      <c r="D120" s="236"/>
      <c r="E120" s="236"/>
      <c r="F120" s="236"/>
      <c r="G120" s="236"/>
      <c r="H120" s="236"/>
      <c r="I120" s="236"/>
      <c r="J120" s="223"/>
      <c r="K120" s="223"/>
      <c r="L120" s="223"/>
    </row>
    <row r="121" spans="1:12" ht="15" customHeight="1">
      <c r="A121" s="224"/>
      <c r="B121" s="12"/>
      <c r="C121" s="232"/>
      <c r="D121" s="232"/>
      <c r="E121" s="232"/>
      <c r="F121" s="232"/>
      <c r="G121" s="232"/>
      <c r="H121" s="232"/>
      <c r="I121" s="232"/>
      <c r="J121" s="230"/>
      <c r="K121" s="230"/>
      <c r="L121" s="230"/>
    </row>
    <row r="122" spans="1:12" ht="15" customHeight="1">
      <c r="A122" s="224"/>
      <c r="B122" s="12"/>
      <c r="C122" s="232"/>
      <c r="D122" s="232"/>
      <c r="E122" s="232"/>
      <c r="F122" s="232"/>
      <c r="G122" s="232"/>
      <c r="H122" s="232"/>
      <c r="I122" s="232"/>
      <c r="J122" s="230"/>
      <c r="K122" s="230"/>
      <c r="L122" s="230"/>
    </row>
    <row r="123" spans="1:1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</row>
    <row r="124" spans="1:1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</row>
  </sheetData>
  <sheetProtection formatCells="0" formatColumns="0" formatRows="0" insertColumns="0" insertRows="0" insertHyperlinks="0" deleteColumns="0" deleteRows="0" sort="0" autoFilter="0" pivotTables="0"/>
  <mergeCells count="32">
    <mergeCell ref="B99:B102"/>
    <mergeCell ref="B103:B105"/>
    <mergeCell ref="J51:L51"/>
    <mergeCell ref="A73:I73"/>
    <mergeCell ref="J73:L73"/>
    <mergeCell ref="J58:L58"/>
    <mergeCell ref="A58:I58"/>
    <mergeCell ref="A82:I82"/>
    <mergeCell ref="J82:L82"/>
    <mergeCell ref="B84:B89"/>
    <mergeCell ref="B90:B91"/>
    <mergeCell ref="C51:I51"/>
    <mergeCell ref="B31:B57"/>
    <mergeCell ref="A92:I92"/>
    <mergeCell ref="J92:L92"/>
    <mergeCell ref="B94:B98"/>
    <mergeCell ref="A1:L11"/>
    <mergeCell ref="C39:I39"/>
    <mergeCell ref="C42:I42"/>
    <mergeCell ref="J29:L29"/>
    <mergeCell ref="A17:I17"/>
    <mergeCell ref="J17:L17"/>
    <mergeCell ref="J33:L33"/>
    <mergeCell ref="J39:L39"/>
    <mergeCell ref="J42:L42"/>
    <mergeCell ref="J12:L12"/>
    <mergeCell ref="A12:I12"/>
    <mergeCell ref="A25:I25"/>
    <mergeCell ref="J25:L25"/>
    <mergeCell ref="C31:I31"/>
    <mergeCell ref="C33:I33"/>
    <mergeCell ref="C29:I29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9" zoomScale="70" zoomScaleNormal="70" workbookViewId="0">
      <selection activeCell="U19" sqref="U19"/>
    </sheetView>
  </sheetViews>
  <sheetFormatPr defaultRowHeight="15"/>
  <sheetData/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5"/>
  <sheetViews>
    <sheetView topLeftCell="A7" workbookViewId="0">
      <selection activeCell="H30" sqref="H30"/>
    </sheetView>
  </sheetViews>
  <sheetFormatPr defaultRowHeight="15"/>
  <cols>
    <col min="1" max="1" width="15.7109375" customWidth="1"/>
    <col min="2" max="2" width="20.7109375" customWidth="1"/>
    <col min="3" max="4" width="16.28515625" customWidth="1"/>
    <col min="5" max="9" width="20.7109375" customWidth="1"/>
  </cols>
  <sheetData>
    <row r="3" spans="1:17" ht="15.75" thickBot="1"/>
    <row r="4" spans="1:17" ht="15" customHeight="1" thickBot="1">
      <c r="A4" s="393" t="s">
        <v>221</v>
      </c>
      <c r="B4" s="395" t="s">
        <v>2</v>
      </c>
      <c r="C4" s="393" t="s">
        <v>217</v>
      </c>
      <c r="D4" s="397"/>
      <c r="E4" s="378" t="s">
        <v>22</v>
      </c>
      <c r="F4" s="379"/>
      <c r="G4" s="380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15" customHeight="1" thickBot="1">
      <c r="A5" s="394"/>
      <c r="B5" s="396"/>
      <c r="C5" s="398"/>
      <c r="D5" s="399"/>
      <c r="E5" s="26" t="s">
        <v>218</v>
      </c>
      <c r="F5" s="30" t="s">
        <v>219</v>
      </c>
      <c r="G5" s="27" t="s">
        <v>220</v>
      </c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ht="39.950000000000003" customHeight="1" thickBot="1">
      <c r="A6" s="21"/>
      <c r="B6" s="28" t="s">
        <v>225</v>
      </c>
      <c r="C6" s="402" t="s">
        <v>227</v>
      </c>
      <c r="D6" s="373"/>
      <c r="E6" s="13">
        <v>3.44</v>
      </c>
      <c r="F6" s="14">
        <v>3.65</v>
      </c>
      <c r="G6" s="13">
        <v>4.6399999999999997</v>
      </c>
      <c r="H6" s="6"/>
      <c r="I6" s="6"/>
      <c r="J6" s="1"/>
      <c r="K6" s="1"/>
      <c r="L6" s="1"/>
      <c r="M6" s="1"/>
      <c r="N6" s="1"/>
      <c r="O6" s="1"/>
      <c r="P6" s="1"/>
      <c r="Q6" s="1"/>
    </row>
    <row r="7" spans="1:17" ht="39.950000000000003" customHeight="1">
      <c r="A7" s="22"/>
      <c r="B7" s="351" t="s">
        <v>202</v>
      </c>
      <c r="C7" s="381" t="s">
        <v>203</v>
      </c>
      <c r="D7" s="382"/>
      <c r="E7" s="15">
        <v>2.7</v>
      </c>
      <c r="F7" s="16">
        <v>2.87</v>
      </c>
      <c r="G7" s="15">
        <v>3.66</v>
      </c>
      <c r="H7" s="6"/>
      <c r="I7" s="6"/>
      <c r="J7" s="1"/>
      <c r="K7" s="1"/>
      <c r="L7" s="1"/>
      <c r="M7" s="1"/>
      <c r="N7" s="1"/>
      <c r="O7" s="1"/>
      <c r="P7" s="1"/>
      <c r="Q7" s="1"/>
    </row>
    <row r="8" spans="1:17" ht="39.950000000000003" customHeight="1">
      <c r="A8" s="23"/>
      <c r="B8" s="352"/>
      <c r="C8" s="400" t="s">
        <v>204</v>
      </c>
      <c r="D8" s="401"/>
      <c r="E8" s="17">
        <v>2.6</v>
      </c>
      <c r="F8" s="18">
        <v>2.76</v>
      </c>
      <c r="G8" s="17">
        <v>3.51</v>
      </c>
      <c r="H8" s="6"/>
      <c r="I8" s="6"/>
      <c r="J8" s="1"/>
      <c r="K8" s="1"/>
      <c r="L8" s="1"/>
      <c r="M8" s="1"/>
      <c r="N8" s="1"/>
      <c r="O8" s="1"/>
      <c r="P8" s="1"/>
      <c r="Q8" s="1"/>
    </row>
    <row r="9" spans="1:17" ht="39.950000000000003" customHeight="1" thickBot="1">
      <c r="A9" s="24"/>
      <c r="B9" s="353"/>
      <c r="C9" s="383" t="s">
        <v>205</v>
      </c>
      <c r="D9" s="384"/>
      <c r="E9" s="19">
        <v>0.73</v>
      </c>
      <c r="F9" s="20">
        <v>0.78</v>
      </c>
      <c r="G9" s="19">
        <v>0.99</v>
      </c>
      <c r="H9" s="6"/>
      <c r="I9" s="6"/>
      <c r="J9" s="1"/>
      <c r="K9" s="1"/>
      <c r="L9" s="1"/>
      <c r="M9" s="1"/>
      <c r="N9" s="1"/>
      <c r="O9" s="1"/>
      <c r="P9" s="1"/>
      <c r="Q9" s="1"/>
    </row>
    <row r="10" spans="1:17" ht="39.950000000000003" customHeight="1" thickBot="1">
      <c r="A10" s="25"/>
      <c r="B10" s="29" t="s">
        <v>206</v>
      </c>
      <c r="C10" s="372" t="s">
        <v>207</v>
      </c>
      <c r="D10" s="373"/>
      <c r="E10" s="13">
        <v>22.23</v>
      </c>
      <c r="F10" s="14">
        <v>23.52</v>
      </c>
      <c r="G10" s="13">
        <v>29.95</v>
      </c>
      <c r="H10" s="6"/>
      <c r="I10" s="6"/>
      <c r="J10" s="1"/>
      <c r="K10" s="1"/>
      <c r="L10" s="1"/>
      <c r="M10" s="1"/>
      <c r="N10" s="1"/>
      <c r="O10" s="1"/>
      <c r="P10" s="1"/>
      <c r="Q10" s="1"/>
    </row>
    <row r="11" spans="1:17" ht="39.950000000000003" customHeight="1">
      <c r="A11" s="354"/>
      <c r="B11" s="356" t="s">
        <v>208</v>
      </c>
      <c r="C11" s="381" t="s">
        <v>209</v>
      </c>
      <c r="D11" s="382"/>
      <c r="E11" s="15">
        <v>3.5</v>
      </c>
      <c r="F11" s="16">
        <v>3.7</v>
      </c>
      <c r="G11" s="15">
        <v>4.72</v>
      </c>
      <c r="H11" s="6"/>
      <c r="I11" s="6"/>
      <c r="J11" s="1"/>
      <c r="K11" s="1"/>
      <c r="L11" s="1"/>
      <c r="M11" s="1"/>
      <c r="N11" s="1"/>
      <c r="O11" s="1"/>
      <c r="P11" s="1"/>
      <c r="Q11" s="1"/>
    </row>
    <row r="12" spans="1:17" ht="39.950000000000003" customHeight="1" thickBot="1">
      <c r="A12" s="355"/>
      <c r="B12" s="357"/>
      <c r="C12" s="383" t="s">
        <v>210</v>
      </c>
      <c r="D12" s="384"/>
      <c r="E12" s="19">
        <v>6.37</v>
      </c>
      <c r="F12" s="20">
        <v>6.75</v>
      </c>
      <c r="G12" s="19">
        <v>8.58</v>
      </c>
      <c r="H12" s="6"/>
      <c r="I12" s="6"/>
      <c r="J12" s="1"/>
      <c r="K12" s="1"/>
      <c r="L12" s="1"/>
      <c r="M12" s="1"/>
      <c r="N12" s="1"/>
      <c r="O12" s="1"/>
      <c r="P12" s="1"/>
      <c r="Q12" s="1"/>
    </row>
    <row r="13" spans="1:17" ht="39.950000000000003" customHeight="1">
      <c r="A13" s="354"/>
      <c r="B13" s="358" t="s">
        <v>211</v>
      </c>
      <c r="C13" s="381" t="s">
        <v>212</v>
      </c>
      <c r="D13" s="382"/>
      <c r="E13" s="15">
        <v>7.92</v>
      </c>
      <c r="F13" s="16">
        <v>8.3800000000000008</v>
      </c>
      <c r="G13" s="15">
        <v>10.67</v>
      </c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1:17" ht="39.950000000000003" customHeight="1" thickBot="1">
      <c r="A14" s="403"/>
      <c r="B14" s="359"/>
      <c r="C14" s="383" t="s">
        <v>213</v>
      </c>
      <c r="D14" s="384"/>
      <c r="E14" s="19">
        <v>6.87</v>
      </c>
      <c r="F14" s="20">
        <v>7.28</v>
      </c>
      <c r="G14" s="19">
        <v>9.25</v>
      </c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1:17" ht="39.950000000000003" customHeight="1">
      <c r="A15" s="37"/>
      <c r="B15" s="31"/>
      <c r="C15" s="38"/>
      <c r="D15" s="39"/>
      <c r="E15" s="36"/>
      <c r="F15" s="36"/>
      <c r="G15" s="36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1:17" ht="39.950000000000003" customHeight="1" thickBot="1">
      <c r="A16" s="37"/>
      <c r="B16" s="31"/>
      <c r="C16" s="38"/>
      <c r="D16" s="39"/>
      <c r="E16" s="36"/>
      <c r="F16" s="36"/>
      <c r="G16" s="36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 ht="15" customHeight="1" thickBot="1">
      <c r="A17" s="375" t="s">
        <v>221</v>
      </c>
      <c r="B17" s="377" t="s">
        <v>2</v>
      </c>
      <c r="C17" s="389" t="s">
        <v>214</v>
      </c>
      <c r="D17" s="390"/>
      <c r="E17" s="378" t="s">
        <v>222</v>
      </c>
      <c r="F17" s="379"/>
      <c r="G17" s="380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 ht="15" customHeight="1" thickBot="1">
      <c r="A18" s="376"/>
      <c r="B18" s="376"/>
      <c r="C18" s="391"/>
      <c r="D18" s="392"/>
      <c r="E18" s="26" t="s">
        <v>218</v>
      </c>
      <c r="F18" s="30" t="s">
        <v>219</v>
      </c>
      <c r="G18" s="27" t="s">
        <v>220</v>
      </c>
      <c r="H18" s="9"/>
      <c r="I18" s="9"/>
      <c r="J18" s="9"/>
      <c r="K18" s="9"/>
      <c r="L18" s="9"/>
      <c r="M18" s="9"/>
      <c r="N18" s="9"/>
      <c r="O18" s="9"/>
      <c r="P18" s="9"/>
      <c r="Q18" s="9"/>
    </row>
    <row r="19" spans="1:17" ht="39.950000000000003" customHeight="1">
      <c r="A19" s="360"/>
      <c r="B19" s="361" t="s">
        <v>215</v>
      </c>
      <c r="C19" s="381" t="s">
        <v>223</v>
      </c>
      <c r="D19" s="382"/>
      <c r="E19" s="32">
        <v>1300</v>
      </c>
      <c r="F19" s="33">
        <v>1375</v>
      </c>
      <c r="G19" s="32">
        <v>1750</v>
      </c>
      <c r="H19" s="9"/>
      <c r="I19" s="12"/>
      <c r="J19" s="12"/>
      <c r="K19" s="12"/>
      <c r="L19" s="12"/>
      <c r="M19" s="12"/>
      <c r="N19" s="12"/>
      <c r="O19" s="12"/>
      <c r="P19" s="12"/>
      <c r="Q19" s="12"/>
    </row>
    <row r="20" spans="1:17" ht="39.950000000000003" customHeight="1" thickBot="1">
      <c r="A20" s="360"/>
      <c r="B20" s="362"/>
      <c r="C20" s="383" t="s">
        <v>224</v>
      </c>
      <c r="D20" s="384"/>
      <c r="E20" s="34">
        <v>2080</v>
      </c>
      <c r="F20" s="35">
        <v>2200</v>
      </c>
      <c r="G20" s="34">
        <v>2800</v>
      </c>
      <c r="H20" s="9"/>
      <c r="I20" s="12"/>
      <c r="J20" s="12"/>
      <c r="K20" s="12"/>
      <c r="L20" s="12"/>
      <c r="M20" s="12"/>
      <c r="N20" s="12"/>
      <c r="O20" s="12"/>
      <c r="P20" s="12"/>
      <c r="Q20" s="12"/>
    </row>
    <row r="21" spans="1:17" ht="39.950000000000003" customHeight="1">
      <c r="A21" s="346"/>
      <c r="B21" s="348" t="s">
        <v>228</v>
      </c>
      <c r="C21" s="385" t="s">
        <v>250</v>
      </c>
      <c r="D21" s="386"/>
      <c r="E21" s="350">
        <v>128600</v>
      </c>
      <c r="F21" s="374">
        <v>132250</v>
      </c>
      <c r="G21" s="350">
        <v>138500</v>
      </c>
      <c r="H21" s="9"/>
      <c r="I21" s="12"/>
      <c r="J21" s="12"/>
      <c r="K21" s="12"/>
      <c r="L21" s="12"/>
      <c r="M21" s="12"/>
      <c r="N21" s="12"/>
      <c r="O21" s="12"/>
      <c r="P21" s="12"/>
      <c r="Q21" s="12"/>
    </row>
    <row r="22" spans="1:17" ht="39.950000000000003" customHeight="1" thickBot="1">
      <c r="A22" s="347"/>
      <c r="B22" s="349"/>
      <c r="C22" s="387"/>
      <c r="D22" s="388"/>
      <c r="E22" s="345"/>
      <c r="F22" s="371"/>
      <c r="G22" s="345"/>
      <c r="H22" s="12"/>
      <c r="I22" s="12"/>
      <c r="J22" s="12"/>
      <c r="K22" s="12"/>
      <c r="L22" s="12"/>
      <c r="M22" s="12"/>
      <c r="N22" s="12"/>
      <c r="O22" s="12"/>
      <c r="P22" s="12"/>
      <c r="Q22" s="12"/>
    </row>
    <row r="23" spans="1:17" ht="39.950000000000003" customHeight="1">
      <c r="A23" s="363"/>
      <c r="B23" s="364" t="s">
        <v>226</v>
      </c>
      <c r="C23" s="366" t="s">
        <v>216</v>
      </c>
      <c r="D23" s="367"/>
      <c r="E23" s="344">
        <v>312</v>
      </c>
      <c r="F23" s="370">
        <v>330</v>
      </c>
      <c r="G23" s="344">
        <v>420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</row>
    <row r="24" spans="1:17" ht="39.950000000000003" customHeight="1" thickBot="1">
      <c r="A24" s="347"/>
      <c r="B24" s="365"/>
      <c r="C24" s="368"/>
      <c r="D24" s="369"/>
      <c r="E24" s="345"/>
      <c r="F24" s="371"/>
      <c r="G24" s="345"/>
      <c r="H24" s="12"/>
      <c r="I24" s="12"/>
      <c r="J24" s="12"/>
      <c r="K24" s="12"/>
      <c r="L24" s="12"/>
      <c r="M24" s="12"/>
      <c r="N24" s="12"/>
      <c r="O24" s="12"/>
      <c r="P24" s="12"/>
      <c r="Q24" s="12"/>
    </row>
    <row r="25" spans="1:17" ht="39.950000000000003" customHeight="1" thickBot="1">
      <c r="A25" s="404" t="s">
        <v>256</v>
      </c>
      <c r="B25" s="405"/>
      <c r="C25" s="405"/>
      <c r="D25" s="405"/>
      <c r="E25" s="405"/>
      <c r="F25" s="405"/>
      <c r="G25" s="406"/>
      <c r="H25" s="12"/>
      <c r="I25" s="9"/>
      <c r="J25" s="9"/>
      <c r="K25" s="9"/>
      <c r="L25" s="9"/>
      <c r="M25" s="9"/>
      <c r="N25" s="9"/>
      <c r="O25" s="9"/>
      <c r="P25" s="9"/>
      <c r="Q25" s="9"/>
    </row>
    <row r="26" spans="1:17" ht="39.950000000000003" customHeight="1" thickBot="1">
      <c r="A26" s="409" t="s">
        <v>263</v>
      </c>
      <c r="B26" s="410"/>
      <c r="C26" s="410"/>
      <c r="D26" s="410"/>
      <c r="E26" s="408"/>
      <c r="F26" s="407" t="s">
        <v>262</v>
      </c>
      <c r="G26" s="408"/>
      <c r="H26" s="12"/>
      <c r="I26" s="9"/>
      <c r="J26" s="9"/>
      <c r="K26" s="9"/>
      <c r="L26" s="9"/>
      <c r="M26" s="9"/>
      <c r="N26" s="9"/>
      <c r="O26" s="9"/>
      <c r="P26" s="9"/>
      <c r="Q26" s="9"/>
    </row>
    <row r="27" spans="1:17" ht="20.100000000000001" customHeight="1">
      <c r="A27" s="411" t="s">
        <v>257</v>
      </c>
      <c r="B27" s="412"/>
      <c r="C27" s="412"/>
      <c r="D27" s="412"/>
      <c r="E27" s="412"/>
      <c r="F27" s="413">
        <v>28</v>
      </c>
      <c r="G27" s="414"/>
      <c r="H27" s="12"/>
      <c r="I27" s="9"/>
      <c r="J27" s="9"/>
      <c r="K27" s="9"/>
      <c r="L27" s="9"/>
      <c r="M27" s="9"/>
      <c r="N27" s="9"/>
      <c r="O27" s="9"/>
      <c r="P27" s="9"/>
      <c r="Q27" s="9"/>
    </row>
    <row r="28" spans="1:17" ht="20.100000000000001" customHeight="1">
      <c r="A28" s="415" t="s">
        <v>258</v>
      </c>
      <c r="B28" s="416"/>
      <c r="C28" s="416"/>
      <c r="D28" s="416"/>
      <c r="E28" s="416"/>
      <c r="F28" s="419">
        <v>36</v>
      </c>
      <c r="G28" s="420"/>
      <c r="H28" s="12"/>
      <c r="I28" s="9"/>
      <c r="J28" s="9"/>
      <c r="K28" s="9"/>
      <c r="L28" s="9"/>
      <c r="M28" s="9"/>
      <c r="N28" s="9"/>
      <c r="O28" s="9"/>
      <c r="P28" s="9"/>
      <c r="Q28" s="9"/>
    </row>
    <row r="29" spans="1:17" ht="20.100000000000001" customHeight="1">
      <c r="A29" s="415" t="s">
        <v>259</v>
      </c>
      <c r="B29" s="416"/>
      <c r="C29" s="416"/>
      <c r="D29" s="416"/>
      <c r="E29" s="416"/>
      <c r="F29" s="415">
        <v>42.7</v>
      </c>
      <c r="G29" s="420"/>
      <c r="H29" s="9"/>
      <c r="I29" s="9"/>
      <c r="J29" s="9"/>
      <c r="K29" s="9"/>
      <c r="L29" s="9"/>
      <c r="M29" s="9"/>
      <c r="N29" s="9"/>
      <c r="O29" s="9"/>
      <c r="P29" s="9"/>
      <c r="Q29" s="9"/>
    </row>
    <row r="30" spans="1:17" ht="20.100000000000001" customHeight="1">
      <c r="A30" s="415" t="s">
        <v>260</v>
      </c>
      <c r="B30" s="416"/>
      <c r="C30" s="416"/>
      <c r="D30" s="416"/>
      <c r="E30" s="416"/>
      <c r="F30" s="415">
        <v>54.5</v>
      </c>
      <c r="G30" s="420"/>
      <c r="H30" s="9"/>
      <c r="I30" s="9"/>
      <c r="J30" s="9"/>
      <c r="K30" s="9"/>
      <c r="L30" s="9"/>
      <c r="M30" s="9"/>
      <c r="N30" s="9"/>
      <c r="O30" s="9"/>
      <c r="P30" s="9"/>
      <c r="Q30" s="9"/>
    </row>
    <row r="31" spans="1:17" ht="20.100000000000001" customHeight="1" thickBot="1">
      <c r="A31" s="417" t="s">
        <v>261</v>
      </c>
      <c r="B31" s="418"/>
      <c r="C31" s="418"/>
      <c r="D31" s="418"/>
      <c r="E31" s="418"/>
      <c r="F31" s="421">
        <v>64.599999999999994</v>
      </c>
      <c r="G31" s="422"/>
      <c r="H31" s="9"/>
      <c r="I31" s="9"/>
      <c r="J31" s="9"/>
      <c r="K31" s="9"/>
      <c r="L31" s="9"/>
      <c r="M31" s="9"/>
      <c r="N31" s="9"/>
      <c r="O31" s="9"/>
      <c r="P31" s="9"/>
      <c r="Q31" s="9"/>
    </row>
    <row r="32" spans="1:17">
      <c r="A32" s="1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</row>
    <row r="33" spans="1:17">
      <c r="A33" s="1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</row>
    <row r="34" spans="1:1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</sheetData>
  <sheetProtection formatCells="0" formatColumns="0" formatRows="0" insertColumns="0" insertRows="0" insertHyperlinks="0" deleteColumns="0" deleteRows="0" sort="0" autoFilter="0" pivotTables="0"/>
  <mergeCells count="51">
    <mergeCell ref="A28:E28"/>
    <mergeCell ref="A29:E29"/>
    <mergeCell ref="A30:E30"/>
    <mergeCell ref="A31:E31"/>
    <mergeCell ref="F28:G28"/>
    <mergeCell ref="F29:G29"/>
    <mergeCell ref="F30:G30"/>
    <mergeCell ref="F31:G31"/>
    <mergeCell ref="A25:G25"/>
    <mergeCell ref="F26:G26"/>
    <mergeCell ref="A26:E26"/>
    <mergeCell ref="A27:E27"/>
    <mergeCell ref="F27:G27"/>
    <mergeCell ref="C8:D8"/>
    <mergeCell ref="C9:D9"/>
    <mergeCell ref="C6:D6"/>
    <mergeCell ref="A13:A14"/>
    <mergeCell ref="C11:D11"/>
    <mergeCell ref="C12:D12"/>
    <mergeCell ref="C13:D13"/>
    <mergeCell ref="C14:D14"/>
    <mergeCell ref="A4:A5"/>
    <mergeCell ref="B4:B5"/>
    <mergeCell ref="C4:D5"/>
    <mergeCell ref="E4:G4"/>
    <mergeCell ref="C7:D7"/>
    <mergeCell ref="F21:F22"/>
    <mergeCell ref="G21:G22"/>
    <mergeCell ref="A17:A18"/>
    <mergeCell ref="B17:B18"/>
    <mergeCell ref="E17:G17"/>
    <mergeCell ref="C19:D19"/>
    <mergeCell ref="C20:D20"/>
    <mergeCell ref="C21:D22"/>
    <mergeCell ref="C17:D18"/>
    <mergeCell ref="G23:G24"/>
    <mergeCell ref="A21:A22"/>
    <mergeCell ref="B21:B22"/>
    <mergeCell ref="E21:E22"/>
    <mergeCell ref="B7:B9"/>
    <mergeCell ref="A11:A12"/>
    <mergeCell ref="B11:B12"/>
    <mergeCell ref="B13:B14"/>
    <mergeCell ref="A19:A20"/>
    <mergeCell ref="B19:B20"/>
    <mergeCell ref="A23:A24"/>
    <mergeCell ref="B23:B24"/>
    <mergeCell ref="C23:D24"/>
    <mergeCell ref="E23:E24"/>
    <mergeCell ref="F23:F24"/>
    <mergeCell ref="C10:D10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НАСОСЫ</vt:lpstr>
      <vt:lpstr>Циркуляция</vt:lpstr>
      <vt:lpstr>АКСЕССУАРЫ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 Гуменный</dc:creator>
  <cp:lastModifiedBy>w q</cp:lastModifiedBy>
  <cp:lastPrinted>2016-09-02T09:22:15Z</cp:lastPrinted>
  <dcterms:created xsi:type="dcterms:W3CDTF">2016-03-04T06:17:58Z</dcterms:created>
  <dcterms:modified xsi:type="dcterms:W3CDTF">2016-09-02T09:23:37Z</dcterms:modified>
</cp:coreProperties>
</file>